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rachel/Dropbox/Professional/Smithsonian/ODT/SAWH/Creative Commissioning/Spotlight Final Language and Documents/"/>
    </mc:Choice>
  </mc:AlternateContent>
  <xr:revisionPtr revIDLastSave="0" documentId="13_ncr:1_{8A08F081-AFAF-9B4E-BF43-D4317956A160}" xr6:coauthVersionLast="47" xr6:coauthVersionMax="47" xr10:uidLastSave="{00000000-0000-0000-0000-000000000000}"/>
  <bookViews>
    <workbookView xWindow="53900" yWindow="1220" windowWidth="32760" windowHeight="19540" tabRatio="663" xr2:uid="{00000000-000D-0000-FFFF-FFFF00000000}"/>
  </bookViews>
  <sheets>
    <sheet name="Top Sheet" sheetId="11" r:id="rId1"/>
    <sheet name="Pg.2" sheetId="1" r:id="rId2"/>
    <sheet name="Pg.3" sheetId="4" r:id="rId3"/>
    <sheet name="Pg.4" sheetId="5" r:id="rId4"/>
    <sheet name="Pg.5" sheetId="6" r:id="rId5"/>
    <sheet name="Pg.6" sheetId="10" r:id="rId6"/>
    <sheet name="Pg.7" sheetId="8" r:id="rId7"/>
    <sheet name="Pg.8" sheetId="9" r:id="rId8"/>
  </sheets>
  <definedNames>
    <definedName name="EDIT">'Top Sheet'!$J$37</definedName>
    <definedName name="FINISH">'Top Sheet'!$J$38</definedName>
    <definedName name="PREP">'Top Sheet'!$J$34</definedName>
    <definedName name="RESEARCH">'Top Sheet'!$J$33</definedName>
    <definedName name="SHOOT">'Top Sheet'!$J$29</definedName>
    <definedName name="TOTAL">'Top Sheet'!$J$39</definedName>
    <definedName name="WRAP">'Top Sheet'!$J$36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1" l="1"/>
  <c r="D7" i="11"/>
  <c r="D6" i="11"/>
  <c r="D5" i="11"/>
  <c r="D4" i="11"/>
  <c r="D3" i="11"/>
  <c r="D2" i="1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7" i="11"/>
  <c r="A28" i="11" s="1"/>
  <c r="A29" i="11" s="1"/>
  <c r="F2" i="1"/>
  <c r="I2" i="1"/>
  <c r="H2" i="1"/>
  <c r="A3" i="1"/>
  <c r="F3" i="1"/>
  <c r="I3" i="1"/>
  <c r="H3" i="1"/>
  <c r="A4" i="1"/>
  <c r="F4" i="1"/>
  <c r="I4" i="1"/>
  <c r="H4" i="1"/>
  <c r="A5" i="1"/>
  <c r="F5" i="1"/>
  <c r="I5" i="1"/>
  <c r="H5" i="1"/>
  <c r="A6" i="1"/>
  <c r="F6" i="1"/>
  <c r="I6" i="1"/>
  <c r="H6" i="1"/>
  <c r="A7" i="1"/>
  <c r="F7" i="1"/>
  <c r="H7" i="1"/>
  <c r="I7" i="1"/>
  <c r="I52" i="1"/>
  <c r="C13" i="11"/>
  <c r="A8" i="1"/>
  <c r="F8" i="1"/>
  <c r="I8" i="1"/>
  <c r="H8" i="1"/>
  <c r="A9" i="1"/>
  <c r="F9" i="1"/>
  <c r="I9" i="1"/>
  <c r="H9" i="1"/>
  <c r="A10" i="1"/>
  <c r="F10" i="1"/>
  <c r="I10" i="1"/>
  <c r="H10" i="1"/>
  <c r="A11" i="1"/>
  <c r="F11" i="1"/>
  <c r="I11" i="1"/>
  <c r="H11" i="1"/>
  <c r="A12" i="1"/>
  <c r="F12" i="1"/>
  <c r="I12" i="1"/>
  <c r="H12" i="1"/>
  <c r="A13" i="1"/>
  <c r="F13" i="1"/>
  <c r="I13" i="1"/>
  <c r="H13" i="1"/>
  <c r="A14" i="1"/>
  <c r="F14" i="1"/>
  <c r="I14" i="1"/>
  <c r="H14" i="1"/>
  <c r="A15" i="1"/>
  <c r="F15" i="1"/>
  <c r="I15" i="1"/>
  <c r="H15" i="1"/>
  <c r="A16" i="1"/>
  <c r="F16" i="1"/>
  <c r="I16" i="1"/>
  <c r="H16" i="1"/>
  <c r="A17" i="1"/>
  <c r="F17" i="1"/>
  <c r="I17" i="1"/>
  <c r="H17" i="1"/>
  <c r="A18" i="1"/>
  <c r="F18" i="1"/>
  <c r="I18" i="1"/>
  <c r="H18" i="1"/>
  <c r="A19" i="1"/>
  <c r="F19" i="1"/>
  <c r="I19" i="1"/>
  <c r="H19" i="1"/>
  <c r="A20" i="1"/>
  <c r="F20" i="1"/>
  <c r="I20" i="1"/>
  <c r="H20" i="1"/>
  <c r="A21" i="1"/>
  <c r="F21" i="1"/>
  <c r="I21" i="1"/>
  <c r="H21" i="1"/>
  <c r="A22" i="1"/>
  <c r="F22" i="1"/>
  <c r="I22" i="1"/>
  <c r="H22" i="1"/>
  <c r="A23" i="1"/>
  <c r="F23" i="1"/>
  <c r="I23" i="1"/>
  <c r="H23" i="1"/>
  <c r="A24" i="1"/>
  <c r="F24" i="1"/>
  <c r="I24" i="1"/>
  <c r="H24" i="1"/>
  <c r="A25" i="1"/>
  <c r="F25" i="1"/>
  <c r="I25" i="1"/>
  <c r="H25" i="1"/>
  <c r="A26" i="1"/>
  <c r="F26" i="1"/>
  <c r="I26" i="1"/>
  <c r="H26" i="1"/>
  <c r="A27" i="1"/>
  <c r="F27" i="1"/>
  <c r="I27" i="1"/>
  <c r="H27" i="1"/>
  <c r="A28" i="1"/>
  <c r="F28" i="1"/>
  <c r="I28" i="1"/>
  <c r="H28" i="1"/>
  <c r="A29" i="1"/>
  <c r="F29" i="1"/>
  <c r="I29" i="1"/>
  <c r="H29" i="1"/>
  <c r="A30" i="1"/>
  <c r="F30" i="1"/>
  <c r="I30" i="1"/>
  <c r="H30" i="1"/>
  <c r="A31" i="1"/>
  <c r="F31" i="1"/>
  <c r="I31" i="1"/>
  <c r="H31" i="1"/>
  <c r="A32" i="1"/>
  <c r="F32" i="1"/>
  <c r="I32" i="1"/>
  <c r="H32" i="1"/>
  <c r="A33" i="1"/>
  <c r="F33" i="1"/>
  <c r="I33" i="1"/>
  <c r="H33" i="1"/>
  <c r="A34" i="1"/>
  <c r="F34" i="1"/>
  <c r="I34" i="1"/>
  <c r="H34" i="1"/>
  <c r="A35" i="1"/>
  <c r="F35" i="1"/>
  <c r="I35" i="1"/>
  <c r="H35" i="1"/>
  <c r="A36" i="1"/>
  <c r="F36" i="1"/>
  <c r="I36" i="1"/>
  <c r="H36" i="1"/>
  <c r="A37" i="1"/>
  <c r="F37" i="1"/>
  <c r="I37" i="1"/>
  <c r="H37" i="1"/>
  <c r="A38" i="1"/>
  <c r="F38" i="1"/>
  <c r="I38" i="1"/>
  <c r="H38" i="1"/>
  <c r="A39" i="1"/>
  <c r="F39" i="1"/>
  <c r="I39" i="1"/>
  <c r="H39" i="1"/>
  <c r="A40" i="1"/>
  <c r="F40" i="1"/>
  <c r="I40" i="1"/>
  <c r="H40" i="1"/>
  <c r="A41" i="1"/>
  <c r="F41" i="1"/>
  <c r="I41" i="1"/>
  <c r="H41" i="1"/>
  <c r="A42" i="1"/>
  <c r="F42" i="1"/>
  <c r="I42" i="1"/>
  <c r="H42" i="1"/>
  <c r="A43" i="1"/>
  <c r="F43" i="1"/>
  <c r="I43" i="1"/>
  <c r="H43" i="1"/>
  <c r="A44" i="1"/>
  <c r="F44" i="1"/>
  <c r="I44" i="1"/>
  <c r="H44" i="1"/>
  <c r="A45" i="1"/>
  <c r="F45" i="1"/>
  <c r="I45" i="1"/>
  <c r="H45" i="1"/>
  <c r="A46" i="1"/>
  <c r="F46" i="1"/>
  <c r="I46" i="1"/>
  <c r="H46" i="1"/>
  <c r="A47" i="1"/>
  <c r="F47" i="1"/>
  <c r="I47" i="1"/>
  <c r="H47" i="1"/>
  <c r="A48" i="1"/>
  <c r="F48" i="1"/>
  <c r="I48" i="1"/>
  <c r="H48" i="1"/>
  <c r="A49" i="1"/>
  <c r="F49" i="1"/>
  <c r="I49" i="1"/>
  <c r="H49" i="1"/>
  <c r="A50" i="1"/>
  <c r="F50" i="1"/>
  <c r="I50" i="1"/>
  <c r="H50" i="1"/>
  <c r="A51" i="1"/>
  <c r="F51" i="1"/>
  <c r="I51" i="1"/>
  <c r="H51" i="1"/>
  <c r="F52" i="1"/>
  <c r="H52" i="1"/>
  <c r="J52" i="1"/>
  <c r="D13" i="11"/>
  <c r="F2" i="4"/>
  <c r="H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F3" i="4"/>
  <c r="H3" i="4"/>
  <c r="F4" i="4"/>
  <c r="I4" i="4"/>
  <c r="H4" i="4"/>
  <c r="F5" i="4"/>
  <c r="I5" i="4"/>
  <c r="H5" i="4"/>
  <c r="F6" i="4"/>
  <c r="H6" i="4"/>
  <c r="F7" i="4"/>
  <c r="H7" i="4"/>
  <c r="F8" i="4"/>
  <c r="I8" i="4"/>
  <c r="H8" i="4"/>
  <c r="F9" i="4"/>
  <c r="H9" i="4"/>
  <c r="F10" i="4"/>
  <c r="H10" i="4"/>
  <c r="F11" i="4"/>
  <c r="H11" i="4"/>
  <c r="F12" i="4"/>
  <c r="I12" i="4"/>
  <c r="H12" i="4"/>
  <c r="F13" i="4"/>
  <c r="I13" i="4"/>
  <c r="H13" i="4"/>
  <c r="F14" i="4"/>
  <c r="H14" i="4"/>
  <c r="F15" i="4"/>
  <c r="H15" i="4"/>
  <c r="F16" i="4"/>
  <c r="I16" i="4"/>
  <c r="H16" i="4"/>
  <c r="F17" i="4"/>
  <c r="H17" i="4"/>
  <c r="F18" i="4"/>
  <c r="H18" i="4"/>
  <c r="F19" i="4"/>
  <c r="H19" i="4"/>
  <c r="F20" i="4"/>
  <c r="I20" i="4"/>
  <c r="H20" i="4"/>
  <c r="F21" i="4"/>
  <c r="I21" i="4"/>
  <c r="H21" i="4"/>
  <c r="F22" i="4"/>
  <c r="H22" i="4"/>
  <c r="F23" i="4"/>
  <c r="H23" i="4"/>
  <c r="F24" i="4"/>
  <c r="I24" i="4"/>
  <c r="H24" i="4"/>
  <c r="F25" i="4"/>
  <c r="H25" i="4"/>
  <c r="F26" i="4"/>
  <c r="H26" i="4"/>
  <c r="F27" i="4"/>
  <c r="H27" i="4"/>
  <c r="F28" i="4"/>
  <c r="I28" i="4"/>
  <c r="H28" i="4"/>
  <c r="F29" i="4"/>
  <c r="I29" i="4"/>
  <c r="H29" i="4"/>
  <c r="F30" i="4"/>
  <c r="H30" i="4"/>
  <c r="F31" i="4"/>
  <c r="H31" i="4"/>
  <c r="F32" i="4"/>
  <c r="I32" i="4"/>
  <c r="H32" i="4"/>
  <c r="F33" i="4"/>
  <c r="H33" i="4"/>
  <c r="F34" i="4"/>
  <c r="H34" i="4"/>
  <c r="F35" i="4"/>
  <c r="H35" i="4"/>
  <c r="F36" i="4"/>
  <c r="I36" i="4"/>
  <c r="H36" i="4"/>
  <c r="F37" i="4"/>
  <c r="I37" i="4"/>
  <c r="H37" i="4"/>
  <c r="F38" i="4"/>
  <c r="H38" i="4"/>
  <c r="F39" i="4"/>
  <c r="H39" i="4"/>
  <c r="F40" i="4"/>
  <c r="I40" i="4"/>
  <c r="H40" i="4"/>
  <c r="F41" i="4"/>
  <c r="H41" i="4"/>
  <c r="F42" i="4"/>
  <c r="H42" i="4"/>
  <c r="F43" i="4"/>
  <c r="H43" i="4"/>
  <c r="F44" i="4"/>
  <c r="I44" i="4"/>
  <c r="H44" i="4"/>
  <c r="F45" i="4"/>
  <c r="I45" i="4"/>
  <c r="H45" i="4"/>
  <c r="F46" i="4"/>
  <c r="H46" i="4"/>
  <c r="F47" i="4"/>
  <c r="H47" i="4"/>
  <c r="F48" i="4"/>
  <c r="I48" i="4"/>
  <c r="H48" i="4"/>
  <c r="F49" i="4"/>
  <c r="H49" i="4"/>
  <c r="F50" i="4"/>
  <c r="H50" i="4"/>
  <c r="F51" i="4"/>
  <c r="I51" i="4"/>
  <c r="H51" i="4"/>
  <c r="J52" i="4"/>
  <c r="D14" i="11"/>
  <c r="G2" i="5"/>
  <c r="A3" i="5"/>
  <c r="G3" i="5"/>
  <c r="A4" i="5"/>
  <c r="A5" i="5"/>
  <c r="A6" i="5"/>
  <c r="A7" i="5"/>
  <c r="A8" i="5"/>
  <c r="A9" i="5"/>
  <c r="A10" i="5"/>
  <c r="A11" i="5"/>
  <c r="A12" i="5"/>
  <c r="A13" i="5"/>
  <c r="A14" i="5"/>
  <c r="G4" i="5"/>
  <c r="G5" i="5"/>
  <c r="G6" i="5"/>
  <c r="G7" i="5"/>
  <c r="G8" i="5"/>
  <c r="G9" i="5"/>
  <c r="G10" i="5"/>
  <c r="G11" i="5"/>
  <c r="G12" i="5"/>
  <c r="G13" i="5"/>
  <c r="G14" i="5"/>
  <c r="G15" i="5"/>
  <c r="H15" i="5"/>
  <c r="G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H44" i="5"/>
  <c r="D15" i="11"/>
  <c r="G47" i="5"/>
  <c r="A48" i="5"/>
  <c r="A49" i="5"/>
  <c r="A50" i="5"/>
  <c r="A51" i="5"/>
  <c r="A52" i="5"/>
  <c r="A53" i="5"/>
  <c r="A54" i="5"/>
  <c r="A55" i="5"/>
  <c r="G48" i="5"/>
  <c r="G49" i="5"/>
  <c r="G50" i="5"/>
  <c r="G51" i="5"/>
  <c r="G52" i="5"/>
  <c r="G53" i="5"/>
  <c r="G54" i="5"/>
  <c r="G55" i="5"/>
  <c r="G56" i="5"/>
  <c r="C16" i="11"/>
  <c r="H56" i="5"/>
  <c r="D16" i="11"/>
  <c r="G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H19" i="6"/>
  <c r="D17" i="11"/>
  <c r="G22" i="6"/>
  <c r="A23" i="6"/>
  <c r="G23" i="6"/>
  <c r="A24" i="6"/>
  <c r="A25" i="6"/>
  <c r="A26" i="6"/>
  <c r="A27" i="6"/>
  <c r="A28" i="6"/>
  <c r="A29" i="6"/>
  <c r="A30" i="6"/>
  <c r="A31" i="6"/>
  <c r="A32" i="6"/>
  <c r="A33" i="6"/>
  <c r="A34" i="6"/>
  <c r="G24" i="6"/>
  <c r="G25" i="6"/>
  <c r="G26" i="6"/>
  <c r="G27" i="6"/>
  <c r="G28" i="6"/>
  <c r="G29" i="6"/>
  <c r="G30" i="6"/>
  <c r="G31" i="6"/>
  <c r="G32" i="6"/>
  <c r="G33" i="6"/>
  <c r="G34" i="6"/>
  <c r="G35" i="6"/>
  <c r="H35" i="6"/>
  <c r="G38" i="6"/>
  <c r="A39" i="6"/>
  <c r="G39" i="6"/>
  <c r="A40" i="6"/>
  <c r="A41" i="6"/>
  <c r="A42" i="6"/>
  <c r="A43" i="6"/>
  <c r="A44" i="6"/>
  <c r="A45" i="6"/>
  <c r="G40" i="6"/>
  <c r="G41" i="6"/>
  <c r="G42" i="6"/>
  <c r="G43" i="6"/>
  <c r="G45" i="6"/>
  <c r="A46" i="6"/>
  <c r="A47" i="6"/>
  <c r="A48" i="6"/>
  <c r="A49" i="6"/>
  <c r="G46" i="6"/>
  <c r="G47" i="6"/>
  <c r="G48" i="6"/>
  <c r="G49" i="6"/>
  <c r="H50" i="6"/>
  <c r="G2" i="10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20" i="10" s="1"/>
  <c r="C18" i="11" s="1"/>
  <c r="G16" i="10"/>
  <c r="G17" i="10"/>
  <c r="G18" i="10"/>
  <c r="G19" i="10"/>
  <c r="H20" i="10"/>
  <c r="D18" i="11"/>
  <c r="G23" i="10"/>
  <c r="A24" i="10"/>
  <c r="A25" i="10"/>
  <c r="A26" i="10"/>
  <c r="A27" i="10"/>
  <c r="A28" i="10"/>
  <c r="A29" i="10"/>
  <c r="G24" i="10"/>
  <c r="G30" i="10"/>
  <c r="C19" i="11"/>
  <c r="G25" i="10"/>
  <c r="G26" i="10"/>
  <c r="G27" i="10"/>
  <c r="G28" i="10"/>
  <c r="G29" i="10"/>
  <c r="H30" i="10"/>
  <c r="D19" i="11"/>
  <c r="G33" i="10"/>
  <c r="A34" i="10"/>
  <c r="A35" i="10"/>
  <c r="A36" i="10"/>
  <c r="A37" i="10"/>
  <c r="A38" i="10"/>
  <c r="A39" i="10"/>
  <c r="A40" i="10"/>
  <c r="G34" i="10"/>
  <c r="G35" i="10"/>
  <c r="G36" i="10"/>
  <c r="G37" i="10"/>
  <c r="G38" i="10"/>
  <c r="G39" i="10"/>
  <c r="G40" i="10"/>
  <c r="G41" i="10"/>
  <c r="H42" i="10"/>
  <c r="D20" i="11"/>
  <c r="G45" i="10"/>
  <c r="A46" i="10"/>
  <c r="G46" i="10"/>
  <c r="G52" i="10"/>
  <c r="C26" i="11"/>
  <c r="A47" i="10"/>
  <c r="A48" i="10"/>
  <c r="A49" i="10"/>
  <c r="A50" i="10"/>
  <c r="G47" i="10"/>
  <c r="G48" i="10"/>
  <c r="G49" i="10"/>
  <c r="G50" i="10"/>
  <c r="G51" i="10"/>
  <c r="H52" i="10"/>
  <c r="D26" i="11"/>
  <c r="F2" i="8"/>
  <c r="H2" i="8"/>
  <c r="I2" i="8"/>
  <c r="A3" i="8"/>
  <c r="F3" i="8"/>
  <c r="H3" i="8"/>
  <c r="I3" i="8"/>
  <c r="A4" i="8"/>
  <c r="F4" i="8"/>
  <c r="H4" i="8"/>
  <c r="I4" i="8"/>
  <c r="A5" i="8"/>
  <c r="F5" i="8"/>
  <c r="H5" i="8"/>
  <c r="I5" i="8"/>
  <c r="A6" i="8"/>
  <c r="F6" i="8"/>
  <c r="H6" i="8"/>
  <c r="I6" i="8"/>
  <c r="A7" i="8"/>
  <c r="F7" i="8"/>
  <c r="H7" i="8"/>
  <c r="I7" i="8"/>
  <c r="A8" i="8"/>
  <c r="F8" i="8"/>
  <c r="H8" i="8"/>
  <c r="I8" i="8"/>
  <c r="A9" i="8"/>
  <c r="F9" i="8"/>
  <c r="H9" i="8"/>
  <c r="I9" i="8"/>
  <c r="A10" i="8"/>
  <c r="F10" i="8"/>
  <c r="H10" i="8"/>
  <c r="I10" i="8"/>
  <c r="A11" i="8"/>
  <c r="F11" i="8"/>
  <c r="H11" i="8"/>
  <c r="I11" i="8"/>
  <c r="A12" i="8"/>
  <c r="F12" i="8"/>
  <c r="H12" i="8"/>
  <c r="I12" i="8"/>
  <c r="A13" i="8"/>
  <c r="F13" i="8"/>
  <c r="H13" i="8"/>
  <c r="I13" i="8"/>
  <c r="A14" i="8"/>
  <c r="F14" i="8"/>
  <c r="H14" i="8"/>
  <c r="I14" i="8"/>
  <c r="A15" i="8"/>
  <c r="F15" i="8"/>
  <c r="H15" i="8"/>
  <c r="I15" i="8"/>
  <c r="A16" i="8"/>
  <c r="F16" i="8"/>
  <c r="H16" i="8"/>
  <c r="I16" i="8"/>
  <c r="A17" i="8"/>
  <c r="F17" i="8"/>
  <c r="H17" i="8"/>
  <c r="I17" i="8"/>
  <c r="A18" i="8"/>
  <c r="F18" i="8"/>
  <c r="H18" i="8"/>
  <c r="I18" i="8"/>
  <c r="A19" i="8"/>
  <c r="F19" i="8"/>
  <c r="H19" i="8"/>
  <c r="I19" i="8"/>
  <c r="A20" i="8"/>
  <c r="F20" i="8"/>
  <c r="H20" i="8"/>
  <c r="I20" i="8"/>
  <c r="A21" i="8"/>
  <c r="F21" i="8"/>
  <c r="H21" i="8"/>
  <c r="I21" i="8"/>
  <c r="A22" i="8"/>
  <c r="F22" i="8"/>
  <c r="H22" i="8"/>
  <c r="I22" i="8"/>
  <c r="A23" i="8"/>
  <c r="F23" i="8"/>
  <c r="H23" i="8"/>
  <c r="I23" i="8"/>
  <c r="A24" i="8"/>
  <c r="F24" i="8"/>
  <c r="H24" i="8"/>
  <c r="I24" i="8"/>
  <c r="A25" i="8"/>
  <c r="F25" i="8"/>
  <c r="H25" i="8"/>
  <c r="I25" i="8"/>
  <c r="A26" i="8"/>
  <c r="F26" i="8"/>
  <c r="H26" i="8"/>
  <c r="I26" i="8"/>
  <c r="A27" i="8"/>
  <c r="F27" i="8"/>
  <c r="H27" i="8"/>
  <c r="I27" i="8"/>
  <c r="A28" i="8"/>
  <c r="F28" i="8"/>
  <c r="H28" i="8"/>
  <c r="I28" i="8"/>
  <c r="A29" i="8"/>
  <c r="F29" i="8"/>
  <c r="H29" i="8"/>
  <c r="I29" i="8"/>
  <c r="A30" i="8"/>
  <c r="F30" i="8"/>
  <c r="H30" i="8"/>
  <c r="I30" i="8"/>
  <c r="J31" i="8"/>
  <c r="F34" i="8"/>
  <c r="H34" i="8"/>
  <c r="A35" i="8"/>
  <c r="F35" i="8"/>
  <c r="H35" i="8"/>
  <c r="A36" i="8"/>
  <c r="F36" i="8"/>
  <c r="I36" i="8"/>
  <c r="H36" i="8"/>
  <c r="A37" i="8"/>
  <c r="F37" i="8"/>
  <c r="H37" i="8"/>
  <c r="A38" i="8"/>
  <c r="F38" i="8"/>
  <c r="H38" i="8"/>
  <c r="A39" i="8"/>
  <c r="F39" i="8"/>
  <c r="H39" i="8"/>
  <c r="A40" i="8"/>
  <c r="F40" i="8"/>
  <c r="I40" i="8"/>
  <c r="H40" i="8"/>
  <c r="A41" i="8"/>
  <c r="F41" i="8"/>
  <c r="H41" i="8"/>
  <c r="A42" i="8"/>
  <c r="F42" i="8"/>
  <c r="H42" i="8"/>
  <c r="A43" i="8"/>
  <c r="F43" i="8"/>
  <c r="H43" i="8"/>
  <c r="A44" i="8"/>
  <c r="F44" i="8"/>
  <c r="I44" i="8"/>
  <c r="H44" i="8"/>
  <c r="A45" i="8"/>
  <c r="F45" i="8"/>
  <c r="H45" i="8"/>
  <c r="A46" i="8"/>
  <c r="F46" i="8"/>
  <c r="H46" i="8"/>
  <c r="A47" i="8"/>
  <c r="F47" i="8"/>
  <c r="H47" i="8"/>
  <c r="J48" i="8"/>
  <c r="G2" i="9"/>
  <c r="A3" i="9"/>
  <c r="G3" i="9"/>
  <c r="A4" i="9"/>
  <c r="A5" i="9"/>
  <c r="A6" i="9"/>
  <c r="A7" i="9"/>
  <c r="A8" i="9"/>
  <c r="A9" i="9"/>
  <c r="G4" i="9"/>
  <c r="G5" i="9"/>
  <c r="G6" i="9"/>
  <c r="G7" i="9"/>
  <c r="G8" i="9"/>
  <c r="G9" i="9"/>
  <c r="G10" i="9"/>
  <c r="H10" i="9"/>
  <c r="G13" i="9"/>
  <c r="A14" i="9"/>
  <c r="G14" i="9"/>
  <c r="A15" i="9"/>
  <c r="A16" i="9"/>
  <c r="G15" i="9"/>
  <c r="G16" i="9"/>
  <c r="G17" i="9"/>
  <c r="A18" i="9"/>
  <c r="G18" i="9"/>
  <c r="A19" i="9"/>
  <c r="A20" i="9"/>
  <c r="A21" i="9"/>
  <c r="G19" i="9"/>
  <c r="G20" i="9"/>
  <c r="G21" i="9"/>
  <c r="H22" i="9"/>
  <c r="G25" i="9"/>
  <c r="A26" i="9"/>
  <c r="A27" i="9"/>
  <c r="G26" i="9"/>
  <c r="G27" i="9"/>
  <c r="G31" i="9"/>
  <c r="A28" i="9"/>
  <c r="G28" i="9"/>
  <c r="A29" i="9"/>
  <c r="A30" i="9"/>
  <c r="G29" i="9"/>
  <c r="G30" i="9"/>
  <c r="H31" i="9"/>
  <c r="H64" i="9"/>
  <c r="D22" i="11"/>
  <c r="G34" i="9"/>
  <c r="A35" i="9"/>
  <c r="G35" i="9"/>
  <c r="A36" i="9"/>
  <c r="A37" i="9"/>
  <c r="A38" i="9"/>
  <c r="G36" i="9"/>
  <c r="G37" i="9"/>
  <c r="G38" i="9"/>
  <c r="H39" i="9"/>
  <c r="G42" i="9"/>
  <c r="G50" i="9"/>
  <c r="A43" i="9"/>
  <c r="A44" i="9"/>
  <c r="A45" i="9"/>
  <c r="A46" i="9"/>
  <c r="A47" i="9"/>
  <c r="A48" i="9"/>
  <c r="A49" i="9"/>
  <c r="G43" i="9"/>
  <c r="G44" i="9"/>
  <c r="G45" i="9"/>
  <c r="G46" i="9"/>
  <c r="G47" i="9"/>
  <c r="G48" i="9"/>
  <c r="G49" i="9"/>
  <c r="H50" i="9"/>
  <c r="G53" i="9"/>
  <c r="G63" i="9"/>
  <c r="A54" i="9"/>
  <c r="G54" i="9"/>
  <c r="A55" i="9"/>
  <c r="A56" i="9"/>
  <c r="G55" i="9"/>
  <c r="G56" i="9"/>
  <c r="A57" i="9"/>
  <c r="A58" i="9"/>
  <c r="G57" i="9"/>
  <c r="G58" i="9"/>
  <c r="A59" i="9"/>
  <c r="A60" i="9"/>
  <c r="A61" i="9"/>
  <c r="A62" i="9"/>
  <c r="G59" i="9"/>
  <c r="G60" i="9"/>
  <c r="G61" i="9"/>
  <c r="G62" i="9"/>
  <c r="H63" i="9"/>
  <c r="F64" i="9"/>
  <c r="I41" i="8"/>
  <c r="G39" i="9"/>
  <c r="I47" i="8"/>
  <c r="I43" i="8"/>
  <c r="I39" i="8"/>
  <c r="I35" i="8"/>
  <c r="G22" i="9"/>
  <c r="G64" i="9"/>
  <c r="C22" i="11"/>
  <c r="I31" i="8"/>
  <c r="I45" i="8"/>
  <c r="I37" i="8"/>
  <c r="G44" i="6"/>
  <c r="G50" i="6" s="1"/>
  <c r="C17" i="11" s="1"/>
  <c r="G44" i="5"/>
  <c r="C15" i="11"/>
  <c r="I46" i="8"/>
  <c r="I42" i="8"/>
  <c r="I38" i="8"/>
  <c r="I34" i="8"/>
  <c r="I48" i="8"/>
  <c r="G42" i="10"/>
  <c r="C20" i="11"/>
  <c r="I49" i="4"/>
  <c r="I41" i="4"/>
  <c r="I33" i="4"/>
  <c r="I25" i="4"/>
  <c r="I17" i="4"/>
  <c r="I9" i="4"/>
  <c r="D21" i="11"/>
  <c r="G19" i="6"/>
  <c r="I50" i="4"/>
  <c r="I46" i="4"/>
  <c r="I42" i="4"/>
  <c r="I38" i="4"/>
  <c r="I34" i="4"/>
  <c r="I30" i="4"/>
  <c r="I26" i="4"/>
  <c r="I22" i="4"/>
  <c r="I18" i="4"/>
  <c r="I14" i="4"/>
  <c r="I10" i="4"/>
  <c r="I6" i="4"/>
  <c r="I2" i="4"/>
  <c r="I47" i="4"/>
  <c r="I43" i="4"/>
  <c r="I39" i="4"/>
  <c r="I35" i="4"/>
  <c r="I31" i="4"/>
  <c r="I27" i="4"/>
  <c r="I23" i="4"/>
  <c r="I19" i="4"/>
  <c r="I15" i="4"/>
  <c r="I11" i="4"/>
  <c r="I7" i="4"/>
  <c r="I3" i="4"/>
  <c r="I52" i="4"/>
  <c r="C14" i="11"/>
  <c r="C21" i="11"/>
  <c r="D23" i="11" l="1"/>
  <c r="D24" i="11" s="1"/>
  <c r="C23" i="11"/>
  <c r="C24" i="11" s="1"/>
  <c r="C25" i="11" s="1"/>
  <c r="C30" i="11" s="1"/>
  <c r="D25" i="11" l="1"/>
  <c r="D30" i="11" s="1"/>
</calcChain>
</file>

<file path=xl/sharedStrings.xml><?xml version="1.0" encoding="utf-8"?>
<sst xmlns="http://schemas.openxmlformats.org/spreadsheetml/2006/main" count="514" uniqueCount="338">
  <si>
    <t>Develop film stock</t>
    <phoneticPr fontId="1" type="noConversion"/>
  </si>
  <si>
    <t>Talent Agency fee (10%)</t>
    <phoneticPr fontId="1" type="noConversion"/>
  </si>
  <si>
    <t>Director of Photography</t>
  </si>
  <si>
    <t>2nd Assistant Director</t>
  </si>
  <si>
    <t>Assistant Camera</t>
  </si>
  <si>
    <t>Loader</t>
  </si>
  <si>
    <t>Production Designer</t>
  </si>
  <si>
    <t>Art Director</t>
  </si>
  <si>
    <t>Props Assistant</t>
  </si>
  <si>
    <t>Set Decorator</t>
  </si>
  <si>
    <t>Props</t>
  </si>
  <si>
    <t>Amount</t>
    <phoneticPr fontId="1" type="noConversion"/>
  </si>
  <si>
    <t>x</t>
    <phoneticPr fontId="1" type="noConversion"/>
  </si>
  <si>
    <t>Hotel</t>
    <phoneticPr fontId="1" type="noConversion"/>
  </si>
  <si>
    <t>Air Fares</t>
    <phoneticPr fontId="1" type="noConversion"/>
  </si>
  <si>
    <t>Per Diem</t>
    <phoneticPr fontId="1" type="noConversion"/>
  </si>
  <si>
    <t>Auto Rentals</t>
    <phoneticPr fontId="1" type="noConversion"/>
  </si>
  <si>
    <t>Lighting Rental</t>
    <phoneticPr fontId="1" type="noConversion"/>
  </si>
  <si>
    <t>Grip Rental</t>
    <phoneticPr fontId="1" type="noConversion"/>
  </si>
  <si>
    <t>Add'l Camera Rental</t>
    <phoneticPr fontId="1" type="noConversion"/>
  </si>
  <si>
    <t>VTR Rental</t>
    <phoneticPr fontId="1" type="noConversion"/>
  </si>
  <si>
    <t>Walkie Talkie Rental</t>
    <phoneticPr fontId="1" type="noConversion"/>
  </si>
  <si>
    <t>Dolly Rental</t>
    <phoneticPr fontId="1" type="noConversion"/>
  </si>
  <si>
    <t>Dolly Accessories</t>
    <phoneticPr fontId="1" type="noConversion"/>
  </si>
  <si>
    <t>Production Supplies</t>
    <phoneticPr fontId="1" type="noConversion"/>
  </si>
  <si>
    <t>Expendables</t>
    <phoneticPr fontId="1" type="noConversion"/>
  </si>
  <si>
    <t>Camera Lens Rental</t>
    <phoneticPr fontId="1" type="noConversion"/>
  </si>
  <si>
    <t>Jib Arm Rental</t>
    <phoneticPr fontId="1" type="noConversion"/>
  </si>
  <si>
    <t>Dressing Rooms</t>
    <phoneticPr fontId="1" type="noConversion"/>
  </si>
  <si>
    <t>Studio Parking</t>
    <phoneticPr fontId="1" type="noConversion"/>
  </si>
  <si>
    <t>Studio Security</t>
    <phoneticPr fontId="1" type="noConversion"/>
  </si>
  <si>
    <t>Stage Manager</t>
    <phoneticPr fontId="1" type="noConversion"/>
  </si>
  <si>
    <t>Studio Painting</t>
    <phoneticPr fontId="1" type="noConversion"/>
  </si>
  <si>
    <t>G</t>
    <phoneticPr fontId="1" type="noConversion"/>
  </si>
  <si>
    <t>Art Director</t>
    <phoneticPr fontId="1" type="noConversion"/>
  </si>
  <si>
    <t>Ass't Art Director</t>
    <phoneticPr fontId="1" type="noConversion"/>
  </si>
  <si>
    <t>Set Decorator</t>
    <phoneticPr fontId="1" type="noConversion"/>
  </si>
  <si>
    <t>Lead Person</t>
    <phoneticPr fontId="1" type="noConversion"/>
  </si>
  <si>
    <t>Set Dressers</t>
    <phoneticPr fontId="1" type="noConversion"/>
  </si>
  <si>
    <t>Effects Person</t>
    <phoneticPr fontId="1" type="noConversion"/>
  </si>
  <si>
    <t>Effects</t>
    <phoneticPr fontId="1" type="noConversion"/>
  </si>
  <si>
    <t>Lead Scenic</t>
    <phoneticPr fontId="1" type="noConversion"/>
  </si>
  <si>
    <t>Scenics</t>
    <phoneticPr fontId="1" type="noConversion"/>
  </si>
  <si>
    <t>Painters</t>
    <phoneticPr fontId="1" type="noConversion"/>
  </si>
  <si>
    <t>Art Dept. Supervisor</t>
    <phoneticPr fontId="1" type="noConversion"/>
  </si>
  <si>
    <t>Art PA's</t>
    <phoneticPr fontId="1" type="noConversion"/>
  </si>
  <si>
    <t>H</t>
    <phoneticPr fontId="1" type="noConversion"/>
  </si>
  <si>
    <t>Set Dressing/Prop Rentals</t>
    <phoneticPr fontId="1" type="noConversion"/>
  </si>
  <si>
    <t>Set Dressing/Prop Purchases</t>
    <phoneticPr fontId="1" type="noConversion"/>
  </si>
  <si>
    <t>Lumber</t>
    <phoneticPr fontId="1" type="noConversion"/>
  </si>
  <si>
    <t>Paint</t>
    <phoneticPr fontId="1" type="noConversion"/>
  </si>
  <si>
    <t>Hardware</t>
    <phoneticPr fontId="1" type="noConversion"/>
  </si>
  <si>
    <t>Special Effects</t>
    <phoneticPr fontId="1" type="noConversion"/>
  </si>
  <si>
    <t>Construction Labor</t>
    <phoneticPr fontId="1" type="noConversion"/>
  </si>
  <si>
    <t>Gratuities</t>
    <phoneticPr fontId="1" type="noConversion"/>
  </si>
  <si>
    <t>Table &amp; Chair rental</t>
    <phoneticPr fontId="1" type="noConversion"/>
  </si>
  <si>
    <t>E</t>
    <phoneticPr fontId="1" type="noConversion"/>
  </si>
  <si>
    <t>Prop Rental</t>
    <phoneticPr fontId="1" type="noConversion"/>
  </si>
  <si>
    <t>Prop Purchase</t>
    <phoneticPr fontId="1" type="noConversion"/>
  </si>
  <si>
    <t>Wardrobe Rental</t>
    <phoneticPr fontId="1" type="noConversion"/>
  </si>
  <si>
    <t>Wardrobe Purchase</t>
    <phoneticPr fontId="1" type="noConversion"/>
  </si>
  <si>
    <t>Picture Vehicles</t>
    <phoneticPr fontId="1" type="noConversion"/>
  </si>
  <si>
    <t>Animals &amp; Handlers</t>
    <phoneticPr fontId="1" type="noConversion"/>
  </si>
  <si>
    <t>Wigs</t>
    <phoneticPr fontId="1" type="noConversion"/>
  </si>
  <si>
    <t>SFX makeup</t>
    <phoneticPr fontId="1" type="noConversion"/>
  </si>
  <si>
    <t>F</t>
    <phoneticPr fontId="1" type="noConversion"/>
  </si>
  <si>
    <t>STUDIO RENTAL &amp; EXPENSES</t>
    <phoneticPr fontId="1" type="noConversion"/>
  </si>
  <si>
    <t>Build Day Rental</t>
    <phoneticPr fontId="1" type="noConversion"/>
  </si>
  <si>
    <t>Build Day OT</t>
    <phoneticPr fontId="1" type="noConversion"/>
  </si>
  <si>
    <t>Pre-Lite Day OT</t>
    <phoneticPr fontId="1" type="noConversion"/>
  </si>
  <si>
    <t>Pre-Lite Day Rental</t>
    <phoneticPr fontId="1" type="noConversion"/>
  </si>
  <si>
    <t>Shoot Day Rental</t>
    <phoneticPr fontId="1" type="noConversion"/>
  </si>
  <si>
    <t>Shoot Day OT</t>
    <phoneticPr fontId="1" type="noConversion"/>
  </si>
  <si>
    <t>Strike Day Rental</t>
    <phoneticPr fontId="1" type="noConversion"/>
  </si>
  <si>
    <t>Strike Day OT</t>
    <phoneticPr fontId="1" type="noConversion"/>
  </si>
  <si>
    <t>PRE-PROD &amp; WRAP LABOR</t>
  </si>
  <si>
    <t>Producer</t>
  </si>
  <si>
    <t>Assistant Director</t>
  </si>
  <si>
    <t>Director</t>
    <phoneticPr fontId="1" type="noConversion"/>
  </si>
  <si>
    <t>Editor</t>
    <phoneticPr fontId="1" type="noConversion"/>
  </si>
  <si>
    <t>Pension &amp; Health</t>
    <phoneticPr fontId="1" type="noConversion"/>
  </si>
  <si>
    <t>Rehearsal time</t>
    <phoneticPr fontId="1" type="noConversion"/>
  </si>
  <si>
    <t>Extras casting director</t>
    <phoneticPr fontId="1" type="noConversion"/>
  </si>
  <si>
    <t>O</t>
    <phoneticPr fontId="1" type="noConversion"/>
  </si>
  <si>
    <t>Art Trucking</t>
    <phoneticPr fontId="1" type="noConversion"/>
  </si>
  <si>
    <t>Art Supplies</t>
    <phoneticPr fontId="1" type="noConversion"/>
  </si>
  <si>
    <t>Meals, Parking</t>
    <phoneticPr fontId="1" type="noConversion"/>
  </si>
  <si>
    <t>I</t>
    <phoneticPr fontId="1" type="noConversion"/>
  </si>
  <si>
    <t>EQUIPMENT/EXPENSES</t>
    <phoneticPr fontId="1" type="noConversion"/>
  </si>
  <si>
    <t>Camera Rental</t>
    <phoneticPr fontId="1" type="noConversion"/>
  </si>
  <si>
    <t>Sound Rental</t>
    <phoneticPr fontId="1" type="noConversion"/>
  </si>
  <si>
    <t>Location Fees</t>
    <phoneticPr fontId="1" type="noConversion"/>
  </si>
  <si>
    <t>Permits</t>
    <phoneticPr fontId="1" type="noConversion"/>
  </si>
  <si>
    <t>Car Rentals</t>
    <phoneticPr fontId="1" type="noConversion"/>
  </si>
  <si>
    <t>Van Rentals</t>
    <phoneticPr fontId="1" type="noConversion"/>
  </si>
  <si>
    <t>Parking, Tolls &amp; Gas</t>
    <phoneticPr fontId="1" type="noConversion"/>
  </si>
  <si>
    <t>Production Trucking</t>
    <phoneticPr fontId="1" type="noConversion"/>
  </si>
  <si>
    <t>Other Vehicles</t>
    <phoneticPr fontId="1" type="noConversion"/>
  </si>
  <si>
    <t>Other Trucking</t>
    <phoneticPr fontId="1" type="noConversion"/>
  </si>
  <si>
    <t>Hotels</t>
    <phoneticPr fontId="1" type="noConversion"/>
  </si>
  <si>
    <t>Air fares</t>
    <phoneticPr fontId="1" type="noConversion"/>
  </si>
  <si>
    <t>Per diem</t>
    <phoneticPr fontId="1" type="noConversion"/>
  </si>
  <si>
    <t>Train fares</t>
    <phoneticPr fontId="1" type="noConversion"/>
  </si>
  <si>
    <t>Breakfast</t>
    <phoneticPr fontId="1" type="noConversion"/>
  </si>
  <si>
    <t>Lunch</t>
    <phoneticPr fontId="1" type="noConversion"/>
  </si>
  <si>
    <t>Dinner</t>
    <phoneticPr fontId="1" type="noConversion"/>
  </si>
  <si>
    <t>Craft Service</t>
    <phoneticPr fontId="1" type="noConversion"/>
  </si>
  <si>
    <t>Director/Creative Fees (Total L-Not including Direct Costs)</t>
    <phoneticPr fontId="1" type="noConversion"/>
  </si>
  <si>
    <t>SUBTOTAL Direct Costs</t>
    <phoneticPr fontId="1" type="noConversion"/>
  </si>
  <si>
    <t>Office Supplies</t>
    <phoneticPr fontId="1" type="noConversion"/>
  </si>
  <si>
    <t>Telephone/Fax/Cel</t>
    <phoneticPr fontId="1" type="noConversion"/>
  </si>
  <si>
    <t>Winnebago</t>
    <phoneticPr fontId="1" type="noConversion"/>
  </si>
  <si>
    <t>Airport Transfers</t>
    <phoneticPr fontId="1" type="noConversion"/>
  </si>
  <si>
    <t>Purchase film stock</t>
    <phoneticPr fontId="1" type="noConversion"/>
  </si>
  <si>
    <t>Still Photographer</t>
  </si>
  <si>
    <t>Location Manager</t>
  </si>
  <si>
    <t>Production Assistant</t>
  </si>
  <si>
    <t>Rate</t>
  </si>
  <si>
    <t>OT (1.5)</t>
  </si>
  <si>
    <t>OT (2.0)</t>
  </si>
  <si>
    <t>ESTIMATED</t>
  </si>
  <si>
    <t>Days</t>
  </si>
  <si>
    <t>A</t>
  </si>
  <si>
    <t>OT sub</t>
  </si>
  <si>
    <t>ACTUAL</t>
    <phoneticPr fontId="1" type="noConversion"/>
  </si>
  <si>
    <t>B</t>
    <phoneticPr fontId="1" type="noConversion"/>
  </si>
  <si>
    <t>SHOOTING LABOR</t>
    <phoneticPr fontId="1" type="noConversion"/>
  </si>
  <si>
    <t>PRE-PROD./WRAP EXPENSES</t>
    <phoneticPr fontId="1" type="noConversion"/>
  </si>
  <si>
    <t>C</t>
    <phoneticPr fontId="1" type="noConversion"/>
  </si>
  <si>
    <t>Director Fee - Prep</t>
    <phoneticPr fontId="1" type="noConversion"/>
  </si>
  <si>
    <t>Director Fee - Travel</t>
    <phoneticPr fontId="1" type="noConversion"/>
  </si>
  <si>
    <t>Director Fee - Shoot</t>
    <phoneticPr fontId="1" type="noConversion"/>
  </si>
  <si>
    <t>Director Fee - Post</t>
    <phoneticPr fontId="1" type="noConversion"/>
  </si>
  <si>
    <t>Fringes for Labor Costs</t>
    <phoneticPr fontId="1" type="noConversion"/>
  </si>
  <si>
    <t>O/C Principal</t>
    <phoneticPr fontId="1" type="noConversion"/>
  </si>
  <si>
    <t>Day Player</t>
    <phoneticPr fontId="1" type="noConversion"/>
  </si>
  <si>
    <t>Background Actor</t>
    <phoneticPr fontId="1" type="noConversion"/>
  </si>
  <si>
    <t>Voice Over Talent</t>
    <phoneticPr fontId="1" type="noConversion"/>
  </si>
  <si>
    <t>Film Festival Fees/Expenses</t>
    <phoneticPr fontId="1" type="noConversion"/>
  </si>
  <si>
    <t>N</t>
    <phoneticPr fontId="1" type="noConversion"/>
  </si>
  <si>
    <t>TALENT EXPENSES</t>
    <phoneticPr fontId="1" type="noConversion"/>
  </si>
  <si>
    <t>Hand Model</t>
    <phoneticPr fontId="1" type="noConversion"/>
  </si>
  <si>
    <t>Fitting fee</t>
    <phoneticPr fontId="1" type="noConversion"/>
  </si>
  <si>
    <t>Airfares</t>
    <phoneticPr fontId="1" type="noConversion"/>
  </si>
  <si>
    <t>Hotel</t>
    <phoneticPr fontId="1" type="noConversion"/>
  </si>
  <si>
    <t>Production Fee</t>
    <phoneticPr fontId="1" type="noConversion"/>
  </si>
  <si>
    <t>Contingency</t>
    <phoneticPr fontId="1" type="noConversion"/>
  </si>
  <si>
    <t>Weather Day</t>
    <phoneticPr fontId="1" type="noConversion"/>
  </si>
  <si>
    <t>SUMMARY</t>
    <phoneticPr fontId="1" type="noConversion"/>
  </si>
  <si>
    <t>ESTIMATED</t>
    <phoneticPr fontId="1" type="noConversion"/>
  </si>
  <si>
    <t>ACTUAL</t>
    <phoneticPr fontId="1" type="noConversion"/>
  </si>
  <si>
    <t>SUBTOTAL</t>
    <phoneticPr fontId="1" type="noConversion"/>
  </si>
  <si>
    <t>GRAND TOTAL</t>
    <phoneticPr fontId="1" type="noConversion"/>
  </si>
  <si>
    <t>COMMENTS</t>
    <phoneticPr fontId="1" type="noConversion"/>
  </si>
  <si>
    <t>Location(s)</t>
    <phoneticPr fontId="1" type="noConversion"/>
  </si>
  <si>
    <t>Per diem</t>
    <phoneticPr fontId="1" type="noConversion"/>
  </si>
  <si>
    <t>Cabs and transportation</t>
    <phoneticPr fontId="1" type="noConversion"/>
  </si>
  <si>
    <t>Messengers</t>
    <phoneticPr fontId="1" type="noConversion"/>
  </si>
  <si>
    <t>Office Rental</t>
    <phoneticPr fontId="1" type="noConversion"/>
  </si>
  <si>
    <t>Deliveries &amp; Taxi</t>
    <phoneticPr fontId="1" type="noConversion"/>
  </si>
  <si>
    <t>Casting Director</t>
    <phoneticPr fontId="1" type="noConversion"/>
  </si>
  <si>
    <t>Casting Facilities</t>
    <phoneticPr fontId="1" type="noConversion"/>
  </si>
  <si>
    <t>Working Meals</t>
    <phoneticPr fontId="1" type="noConversion"/>
  </si>
  <si>
    <t>TOTAL P</t>
    <phoneticPr fontId="1" type="noConversion"/>
  </si>
  <si>
    <t>TOTAL A</t>
    <phoneticPr fontId="1" type="noConversion"/>
  </si>
  <si>
    <t>TOTAL B</t>
    <phoneticPr fontId="1" type="noConversion"/>
  </si>
  <si>
    <t>TOTAL C</t>
    <phoneticPr fontId="1" type="noConversion"/>
  </si>
  <si>
    <t>TOTAL D</t>
    <phoneticPr fontId="1" type="noConversion"/>
  </si>
  <si>
    <t>TOTAL E</t>
    <phoneticPr fontId="1" type="noConversion"/>
  </si>
  <si>
    <t>TOTAL F</t>
    <phoneticPr fontId="1" type="noConversion"/>
  </si>
  <si>
    <t>TOTAL G</t>
    <phoneticPr fontId="1" type="noConversion"/>
  </si>
  <si>
    <t>TOTAL H</t>
    <phoneticPr fontId="1" type="noConversion"/>
  </si>
  <si>
    <t>TOTAL I</t>
    <phoneticPr fontId="1" type="noConversion"/>
  </si>
  <si>
    <t>TOTAL J</t>
    <phoneticPr fontId="1" type="noConversion"/>
  </si>
  <si>
    <t>TOTAL K</t>
    <phoneticPr fontId="1" type="noConversion"/>
  </si>
  <si>
    <t>TOTAL L</t>
    <phoneticPr fontId="1" type="noConversion"/>
  </si>
  <si>
    <t>TOTAL M</t>
    <phoneticPr fontId="1" type="noConversion"/>
  </si>
  <si>
    <t>TOTAL N</t>
    <phoneticPr fontId="1" type="noConversion"/>
  </si>
  <si>
    <t>TOTAL O</t>
    <phoneticPr fontId="1" type="noConversion"/>
  </si>
  <si>
    <t>TOTAL Q</t>
    <phoneticPr fontId="1" type="noConversion"/>
  </si>
  <si>
    <t>TOTAL R</t>
    <phoneticPr fontId="1" type="noConversion"/>
  </si>
  <si>
    <t>TOTAL S</t>
    <phoneticPr fontId="1" type="noConversion"/>
  </si>
  <si>
    <t>TOTAL T</t>
    <phoneticPr fontId="1" type="noConversion"/>
  </si>
  <si>
    <t>TOTAL POST PRODUCTION</t>
    <phoneticPr fontId="1" type="noConversion"/>
  </si>
  <si>
    <t>Amount</t>
    <phoneticPr fontId="1" type="noConversion"/>
  </si>
  <si>
    <t>Rate</t>
    <phoneticPr fontId="1" type="noConversion"/>
  </si>
  <si>
    <t>X</t>
    <phoneticPr fontId="1" type="noConversion"/>
  </si>
  <si>
    <t>X</t>
    <phoneticPr fontId="1" type="noConversion"/>
  </si>
  <si>
    <t>Insurance (2%)</t>
    <phoneticPr fontId="1" type="noConversion"/>
  </si>
  <si>
    <t>Construction Coordinator</t>
    <phoneticPr fontId="1" type="noConversion"/>
  </si>
  <si>
    <t>Underwater Housing Rental</t>
    <phoneticPr fontId="1" type="noConversion"/>
  </si>
  <si>
    <t>Digital storage purchase</t>
    <phoneticPr fontId="1" type="noConversion"/>
  </si>
  <si>
    <t>Videotape stock</t>
    <phoneticPr fontId="1" type="noConversion"/>
  </si>
  <si>
    <t>Memory card rental/purchase</t>
    <phoneticPr fontId="1" type="noConversion"/>
  </si>
  <si>
    <t>Audiotape stock</t>
    <phoneticPr fontId="1" type="noConversion"/>
  </si>
  <si>
    <t>K</t>
    <phoneticPr fontId="1" type="noConversion"/>
  </si>
  <si>
    <t>Cabs &amp; Other Transport</t>
    <phoneticPr fontId="1" type="noConversion"/>
  </si>
  <si>
    <t>Kit Rentals</t>
    <phoneticPr fontId="1" type="noConversion"/>
  </si>
  <si>
    <t>Cel phones</t>
    <phoneticPr fontId="1" type="noConversion"/>
  </si>
  <si>
    <t>Studio &amp; set construction costs (Total F/G/H)</t>
    <phoneticPr fontId="1" type="noConversion"/>
  </si>
  <si>
    <t>Equipment costs (Total I)</t>
    <phoneticPr fontId="1" type="noConversion"/>
  </si>
  <si>
    <t>Film stock/Media costs (Total J)</t>
    <phoneticPr fontId="1" type="noConversion"/>
  </si>
  <si>
    <t>Miscellaneous Costs (Total K)</t>
    <phoneticPr fontId="1" type="noConversion"/>
  </si>
  <si>
    <t>Talent costs and expenses (Total M &amp; N)</t>
    <phoneticPr fontId="1" type="noConversion"/>
  </si>
  <si>
    <t>Post Production costs (Total O-T)</t>
    <phoneticPr fontId="1" type="noConversion"/>
  </si>
  <si>
    <t>Audiotape Stock/Files</t>
    <phoneticPr fontId="1" type="noConversion"/>
  </si>
  <si>
    <t>S</t>
    <phoneticPr fontId="1" type="noConversion"/>
  </si>
  <si>
    <t>FILM FINISHING</t>
    <phoneticPr fontId="1" type="noConversion"/>
  </si>
  <si>
    <t>Blow up to 35mm</t>
    <phoneticPr fontId="1" type="noConversion"/>
  </si>
  <si>
    <t>Film Out</t>
    <phoneticPr fontId="1" type="noConversion"/>
  </si>
  <si>
    <t>Screening Room Rental</t>
    <phoneticPr fontId="1" type="noConversion"/>
  </si>
  <si>
    <t>Screening Room Equip. Rental</t>
    <phoneticPr fontId="1" type="noConversion"/>
  </si>
  <si>
    <t>T</t>
    <phoneticPr fontId="1" type="noConversion"/>
  </si>
  <si>
    <t>MISCELLANEOUS</t>
    <phoneticPr fontId="1" type="noConversion"/>
  </si>
  <si>
    <t>Stock Footage Researcher</t>
    <phoneticPr fontId="1" type="noConversion"/>
  </si>
  <si>
    <t>Editor</t>
    <phoneticPr fontId="1" type="noConversion"/>
  </si>
  <si>
    <t>Assistant Editor</t>
    <phoneticPr fontId="1" type="noConversion"/>
  </si>
  <si>
    <t>Transcription</t>
    <phoneticPr fontId="1" type="noConversion"/>
  </si>
  <si>
    <t>Edit equipment rental</t>
    <phoneticPr fontId="1" type="noConversion"/>
  </si>
  <si>
    <t>Post Production Supervisor</t>
    <phoneticPr fontId="1" type="noConversion"/>
  </si>
  <si>
    <t>Hard drive purchase</t>
    <phoneticPr fontId="1" type="noConversion"/>
  </si>
  <si>
    <t>DVD/Videotape stock</t>
    <phoneticPr fontId="1" type="noConversion"/>
  </si>
  <si>
    <t>Gaffer</t>
  </si>
  <si>
    <t>Best Boy Electrician</t>
  </si>
  <si>
    <t>Electrician</t>
  </si>
  <si>
    <t>Key Grip</t>
  </si>
  <si>
    <t>Best Boy Grip</t>
  </si>
  <si>
    <t>Grip</t>
  </si>
  <si>
    <t>Dolly Grip</t>
  </si>
  <si>
    <t>Swing</t>
  </si>
  <si>
    <t>Sound Recordist</t>
  </si>
  <si>
    <t>Boom Operator</t>
  </si>
  <si>
    <t>Key Hair/Makeup</t>
  </si>
  <si>
    <t>Hair/Makeup Assistant</t>
  </si>
  <si>
    <t>Hair/Makeup Assisitant</t>
  </si>
  <si>
    <t>Stylist</t>
  </si>
  <si>
    <t>Costume Designer</t>
  </si>
  <si>
    <t>Wardrobe Supervisor</t>
  </si>
  <si>
    <t>Wardrobe Assistant</t>
  </si>
  <si>
    <t>Script Supervisor</t>
  </si>
  <si>
    <t>Food Stylist</t>
  </si>
  <si>
    <t>Video Engineer</t>
  </si>
  <si>
    <t>Video Playback</t>
  </si>
  <si>
    <t>Production Manager</t>
  </si>
  <si>
    <t>Production Coordinator</t>
  </si>
  <si>
    <t>Location Scout</t>
  </si>
  <si>
    <t>Police</t>
  </si>
  <si>
    <t>Fire</t>
  </si>
  <si>
    <t>On Set Tutor</t>
  </si>
  <si>
    <t>Motorhome Driver</t>
  </si>
  <si>
    <t>Craft Service</t>
  </si>
  <si>
    <t>Stock Footage Licensing</t>
    <phoneticPr fontId="1" type="noConversion"/>
  </si>
  <si>
    <t>Screener Copies</t>
    <phoneticPr fontId="1" type="noConversion"/>
  </si>
  <si>
    <t>Shipping</t>
    <phoneticPr fontId="1" type="noConversion"/>
  </si>
  <si>
    <t>Post Working Meals</t>
    <phoneticPr fontId="1" type="noConversion"/>
  </si>
  <si>
    <t>Film to Tape Transfer</t>
    <phoneticPr fontId="1" type="noConversion"/>
  </si>
  <si>
    <t>DVD Duplication</t>
    <phoneticPr fontId="1" type="noConversion"/>
  </si>
  <si>
    <t>EDITORIAL</t>
    <phoneticPr fontId="1" type="noConversion"/>
  </si>
  <si>
    <t>P</t>
    <phoneticPr fontId="1" type="noConversion"/>
  </si>
  <si>
    <t>Tape to Tape Color Correct</t>
    <phoneticPr fontId="1" type="noConversion"/>
  </si>
  <si>
    <t>DVD/Videotape Stock</t>
    <phoneticPr fontId="1" type="noConversion"/>
  </si>
  <si>
    <t>Q</t>
    <phoneticPr fontId="1" type="noConversion"/>
  </si>
  <si>
    <t>AUDIO</t>
    <phoneticPr fontId="1" type="noConversion"/>
  </si>
  <si>
    <t>Audio Edit</t>
    <phoneticPr fontId="1" type="noConversion"/>
  </si>
  <si>
    <t>Audio Mix</t>
    <phoneticPr fontId="1" type="noConversion"/>
  </si>
  <si>
    <t>Sound Effects Library</t>
    <phoneticPr fontId="1" type="noConversion"/>
  </si>
  <si>
    <t>R</t>
    <phoneticPr fontId="1" type="noConversion"/>
  </si>
  <si>
    <t>MUSIC</t>
    <phoneticPr fontId="1" type="noConversion"/>
  </si>
  <si>
    <t>Music Composition</t>
    <phoneticPr fontId="1" type="noConversion"/>
  </si>
  <si>
    <t>Music Rights/Clearance</t>
    <phoneticPr fontId="1" type="noConversion"/>
  </si>
  <si>
    <t>Music Recording</t>
    <phoneticPr fontId="1" type="noConversion"/>
  </si>
  <si>
    <t>Music Supervisor</t>
    <phoneticPr fontId="1" type="noConversion"/>
  </si>
  <si>
    <t>MISCELLANEOUS COSTS</t>
    <phoneticPr fontId="1" type="noConversion"/>
  </si>
  <si>
    <t>Petty Cash</t>
    <phoneticPr fontId="1" type="noConversion"/>
  </si>
  <si>
    <t>Bank Charges</t>
    <phoneticPr fontId="1" type="noConversion"/>
  </si>
  <si>
    <t>E &amp; O Insurance</t>
    <phoneticPr fontId="1" type="noConversion"/>
  </si>
  <si>
    <t>Legal fees</t>
    <phoneticPr fontId="1" type="noConversion"/>
  </si>
  <si>
    <t>Still Photography</t>
    <phoneticPr fontId="1" type="noConversion"/>
  </si>
  <si>
    <t>L</t>
    <phoneticPr fontId="1" type="noConversion"/>
  </si>
  <si>
    <t>CREATIVE FEES</t>
    <phoneticPr fontId="1" type="noConversion"/>
  </si>
  <si>
    <t>Writer Fee</t>
    <phoneticPr fontId="1" type="noConversion"/>
  </si>
  <si>
    <t>Producer</t>
    <phoneticPr fontId="1" type="noConversion"/>
  </si>
  <si>
    <t>Pre-Production and wrap costs (Totals A &amp; C)</t>
    <phoneticPr fontId="1" type="noConversion"/>
  </si>
  <si>
    <t>Shooting Crew Labor (Total B)</t>
    <phoneticPr fontId="1" type="noConversion"/>
  </si>
  <si>
    <t>Location and travel expenses (Total D)</t>
    <phoneticPr fontId="1" type="noConversion"/>
  </si>
  <si>
    <t>Props. Wardrobe and animals (Total E)</t>
    <phoneticPr fontId="1" type="noConversion"/>
  </si>
  <si>
    <t>D</t>
    <phoneticPr fontId="1" type="noConversion"/>
  </si>
  <si>
    <t>LOCATION/TRAVEL EXPENSES</t>
    <phoneticPr fontId="1" type="noConversion"/>
  </si>
  <si>
    <t>PROPS/RELATED EXPENSES</t>
    <phoneticPr fontId="1" type="noConversion"/>
  </si>
  <si>
    <t>Limousine/Car service</t>
    <phoneticPr fontId="1" type="noConversion"/>
  </si>
  <si>
    <t>Amount</t>
  </si>
  <si>
    <t>x</t>
  </si>
  <si>
    <t>ACTUAL</t>
  </si>
  <si>
    <t>SET CONSTRUCTION LABOR</t>
    <phoneticPr fontId="1" type="noConversion"/>
  </si>
  <si>
    <t>SET CONSTRUCTION MATERIALS</t>
    <phoneticPr fontId="1" type="noConversion"/>
  </si>
  <si>
    <t>J</t>
    <phoneticPr fontId="1" type="noConversion"/>
  </si>
  <si>
    <t>FILM STOCK/MEDIA</t>
    <phoneticPr fontId="1" type="noConversion"/>
  </si>
  <si>
    <t>M</t>
    <phoneticPr fontId="1" type="noConversion"/>
  </si>
  <si>
    <t>TALENT LABOR</t>
    <phoneticPr fontId="1" type="noConversion"/>
  </si>
  <si>
    <t>Generator Rental</t>
    <phoneticPr fontId="1" type="noConversion"/>
  </si>
  <si>
    <t>Electricity/Power Charges</t>
    <phoneticPr fontId="1" type="noConversion"/>
  </si>
  <si>
    <t>Phone/Fax/Internet/Copies</t>
    <phoneticPr fontId="1" type="noConversion"/>
  </si>
  <si>
    <t>Cartage/Dumpster Rental</t>
    <phoneticPr fontId="1" type="noConversion"/>
  </si>
  <si>
    <t>Trash Removal</t>
    <phoneticPr fontId="1" type="noConversion"/>
  </si>
  <si>
    <t>Crane Rental</t>
    <phoneticPr fontId="1" type="noConversion"/>
  </si>
  <si>
    <t>Camera Accessories Rental</t>
    <phoneticPr fontId="1" type="noConversion"/>
  </si>
  <si>
    <t>Green Screen Rental</t>
    <phoneticPr fontId="1" type="noConversion"/>
  </si>
  <si>
    <t>Digital Intermediate</t>
  </si>
  <si>
    <t>Color correct</t>
  </si>
  <si>
    <t>Intimacy Coordinator</t>
  </si>
  <si>
    <t>Insurance</t>
  </si>
  <si>
    <t>Air Shipping</t>
  </si>
  <si>
    <t>Edit Room rental</t>
  </si>
  <si>
    <t>Transcription</t>
  </si>
  <si>
    <t>Sound Design</t>
  </si>
  <si>
    <t>ADR</t>
  </si>
  <si>
    <t>Foley</t>
  </si>
  <si>
    <t>Narration</t>
  </si>
  <si>
    <t>Archival licensing</t>
  </si>
  <si>
    <t>FILM and GRAPHICS</t>
  </si>
  <si>
    <t>Graphics</t>
  </si>
  <si>
    <t>Visual Effects</t>
  </si>
  <si>
    <t>Animation</t>
  </si>
  <si>
    <t>Closed Captioning</t>
  </si>
  <si>
    <t>Subtitles</t>
  </si>
  <si>
    <t>Weapons rental</t>
  </si>
  <si>
    <t>Working Title</t>
  </si>
  <si>
    <t>Research:</t>
  </si>
  <si>
    <t>Prep:</t>
  </si>
  <si>
    <t>Shoot:</t>
  </si>
  <si>
    <t>Wrap:</t>
  </si>
  <si>
    <t>Edit:</t>
  </si>
  <si>
    <t>Finishing/Post:</t>
  </si>
  <si>
    <t>days/weeks</t>
  </si>
  <si>
    <t>TOTAL</t>
  </si>
  <si>
    <t>Dir. of Photography</t>
  </si>
  <si>
    <t>Team Lead 1</t>
  </si>
  <si>
    <t>Team Lead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</si>
</sst>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F_B_-;\-* #,##0_F_B_-;_-* &quot;-&quot;??_F_B_-;_-@_-"/>
    <numFmt numFmtId="165" formatCode="[$£-809]#,##0.00"/>
  </numFmts>
  <fonts count="8" x14ac:knownFonts="1">
    <font>
      <sz val="10"/>
      <name val="Verdana"/>
    </font>
    <font>
      <sz val="8"/>
      <name val="Verdana"/>
      <family val="2"/>
    </font>
    <font>
      <sz val="11"/>
      <name val="Inter"/>
    </font>
    <font>
      <sz val="10"/>
      <color theme="1"/>
      <name val="Verdana"/>
      <family val="2"/>
    </font>
    <font>
      <b/>
      <sz val="11"/>
      <color theme="1"/>
      <name val="Inter"/>
    </font>
    <font>
      <sz val="11"/>
      <color theme="1"/>
      <name val="Inter"/>
    </font>
    <font>
      <sz val="9"/>
      <color theme="1"/>
      <name val="Geneva"/>
      <family val="2"/>
    </font>
    <font>
      <b/>
      <sz val="9"/>
      <color theme="1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vertical="center"/>
    </xf>
    <xf numFmtId="165" fontId="7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5" fillId="2" borderId="0" xfId="0" applyFont="1" applyFill="1"/>
    <xf numFmtId="0" fontId="4" fillId="2" borderId="0" xfId="0" applyFont="1" applyFill="1"/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zoomScale="150" zoomScaleNormal="150" workbookViewId="0">
      <selection activeCell="A12" sqref="A12:H12"/>
    </sheetView>
  </sheetViews>
  <sheetFormatPr baseColWidth="10" defaultRowHeight="15" x14ac:dyDescent="0.2"/>
  <cols>
    <col min="1" max="1" width="22.5" style="3" customWidth="1"/>
    <col min="2" max="2" width="52.33203125" style="3" customWidth="1"/>
    <col min="3" max="3" width="15.5" style="3" customWidth="1"/>
    <col min="4" max="4" width="8.1640625" style="3" customWidth="1"/>
    <col min="5" max="5" width="11" style="3" customWidth="1"/>
    <col min="6" max="8" width="8.1640625" style="3" customWidth="1"/>
    <col min="9" max="16384" width="10.83203125" style="3"/>
  </cols>
  <sheetData>
    <row r="1" spans="1:10" x14ac:dyDescent="0.2">
      <c r="A1" s="11"/>
      <c r="B1" s="12"/>
      <c r="C1" s="12"/>
      <c r="D1" s="12"/>
      <c r="E1" s="12"/>
      <c r="F1" s="12"/>
      <c r="G1" s="12"/>
      <c r="H1" s="12"/>
    </row>
    <row r="2" spans="1:10" x14ac:dyDescent="0.2">
      <c r="A2" s="2" t="s">
        <v>326</v>
      </c>
      <c r="B2" s="2"/>
      <c r="C2" s="2" t="s">
        <v>327</v>
      </c>
      <c r="D2" s="4">
        <f>RESEARCH</f>
        <v>0</v>
      </c>
      <c r="E2" s="4" t="s">
        <v>333</v>
      </c>
      <c r="F2" s="5"/>
    </row>
    <row r="3" spans="1:10" x14ac:dyDescent="0.2">
      <c r="A3" s="2" t="s">
        <v>336</v>
      </c>
      <c r="B3" s="2"/>
      <c r="C3" s="2" t="s">
        <v>328</v>
      </c>
      <c r="D3" s="6">
        <f>PREP</f>
        <v>0</v>
      </c>
      <c r="E3" s="4" t="s">
        <v>333</v>
      </c>
      <c r="F3" s="5"/>
      <c r="G3" s="2"/>
      <c r="H3" s="2"/>
      <c r="I3" s="2"/>
      <c r="J3" s="2"/>
    </row>
    <row r="4" spans="1:10" x14ac:dyDescent="0.2">
      <c r="A4" s="2" t="s">
        <v>337</v>
      </c>
      <c r="C4" s="2" t="s">
        <v>329</v>
      </c>
      <c r="D4" s="6">
        <f>SHOOT</f>
        <v>0</v>
      </c>
      <c r="E4" s="4" t="s">
        <v>333</v>
      </c>
      <c r="F4" s="5"/>
      <c r="G4" s="2"/>
      <c r="H4" s="2"/>
      <c r="I4" s="2"/>
    </row>
    <row r="5" spans="1:10" x14ac:dyDescent="0.2">
      <c r="A5" s="2" t="s">
        <v>78</v>
      </c>
      <c r="C5" s="2" t="s">
        <v>330</v>
      </c>
      <c r="D5" s="6">
        <f>WRAP</f>
        <v>0</v>
      </c>
      <c r="E5" s="4" t="s">
        <v>333</v>
      </c>
      <c r="F5" s="5"/>
      <c r="G5" s="2"/>
      <c r="H5" s="2"/>
      <c r="I5" s="2"/>
    </row>
    <row r="6" spans="1:10" x14ac:dyDescent="0.2">
      <c r="A6" s="2" t="s">
        <v>281</v>
      </c>
      <c r="C6" s="2" t="s">
        <v>331</v>
      </c>
      <c r="D6" s="6">
        <f>EDIT</f>
        <v>0</v>
      </c>
      <c r="E6" s="4" t="s">
        <v>333</v>
      </c>
      <c r="F6" s="5"/>
      <c r="G6" s="2"/>
      <c r="H6" s="2"/>
      <c r="I6" s="2"/>
    </row>
    <row r="7" spans="1:10" x14ac:dyDescent="0.2">
      <c r="A7" s="2" t="s">
        <v>335</v>
      </c>
      <c r="C7" s="2" t="s">
        <v>332</v>
      </c>
      <c r="D7" s="7">
        <f>FINISH</f>
        <v>0</v>
      </c>
      <c r="E7" s="4" t="s">
        <v>333</v>
      </c>
      <c r="F7" s="5"/>
      <c r="G7" s="2"/>
      <c r="H7" s="2"/>
      <c r="I7" s="2"/>
    </row>
    <row r="8" spans="1:10" x14ac:dyDescent="0.2">
      <c r="A8" s="2" t="s">
        <v>79</v>
      </c>
      <c r="C8" s="2"/>
      <c r="D8" s="8"/>
      <c r="E8" s="8"/>
      <c r="F8" s="8"/>
      <c r="G8" s="2"/>
      <c r="H8" s="2"/>
      <c r="I8" s="2"/>
    </row>
    <row r="9" spans="1:10" x14ac:dyDescent="0.2">
      <c r="A9" s="2" t="s">
        <v>154</v>
      </c>
      <c r="C9" s="2" t="s">
        <v>334</v>
      </c>
      <c r="D9" s="6">
        <f>TOTAL</f>
        <v>0</v>
      </c>
      <c r="E9" s="4" t="s">
        <v>333</v>
      </c>
      <c r="F9" s="5"/>
      <c r="G9" s="2"/>
      <c r="H9" s="2"/>
      <c r="I9" s="2"/>
    </row>
    <row r="10" spans="1:10" x14ac:dyDescent="0.2">
      <c r="C10" s="2"/>
      <c r="D10" s="6"/>
      <c r="E10" s="4"/>
      <c r="F10" s="5"/>
      <c r="G10" s="2"/>
      <c r="H10" s="2"/>
      <c r="I10" s="2"/>
    </row>
    <row r="11" spans="1:10" x14ac:dyDescent="0.2">
      <c r="C11" s="9"/>
      <c r="D11" s="10"/>
      <c r="E11" s="10"/>
      <c r="F11" s="5"/>
      <c r="G11" s="2"/>
      <c r="H11" s="2"/>
      <c r="I11" s="2"/>
    </row>
    <row r="12" spans="1:10" x14ac:dyDescent="0.2">
      <c r="A12" s="11"/>
      <c r="B12" s="12" t="s">
        <v>148</v>
      </c>
      <c r="C12" s="12" t="s">
        <v>149</v>
      </c>
      <c r="D12" s="12" t="s">
        <v>150</v>
      </c>
      <c r="E12" s="12"/>
      <c r="F12" s="12"/>
      <c r="G12" s="12"/>
      <c r="H12" s="12"/>
      <c r="I12" s="2"/>
    </row>
    <row r="13" spans="1:10" x14ac:dyDescent="0.2">
      <c r="A13" s="3">
        <f t="shared" ref="A13:A29" si="0">A12+1</f>
        <v>1</v>
      </c>
      <c r="B13" s="3" t="s">
        <v>282</v>
      </c>
      <c r="C13" s="3">
        <f>Pg.2!I52+Pg.4!G15</f>
        <v>0</v>
      </c>
      <c r="D13" s="3">
        <f>Pg.2!J52+Pg.4!H15</f>
        <v>0</v>
      </c>
      <c r="E13" s="2"/>
      <c r="F13" s="2"/>
      <c r="G13" s="2"/>
      <c r="H13" s="2"/>
      <c r="I13" s="2"/>
    </row>
    <row r="14" spans="1:10" x14ac:dyDescent="0.2">
      <c r="A14" s="3">
        <f t="shared" si="0"/>
        <v>2</v>
      </c>
      <c r="B14" s="3" t="s">
        <v>283</v>
      </c>
      <c r="C14" s="3">
        <f>Pg.3!I52</f>
        <v>0</v>
      </c>
      <c r="D14" s="3">
        <f>Pg.3!J52</f>
        <v>0</v>
      </c>
      <c r="E14" s="2"/>
      <c r="F14" s="2"/>
      <c r="G14" s="2"/>
      <c r="H14" s="2"/>
      <c r="I14" s="2"/>
    </row>
    <row r="15" spans="1:10" x14ac:dyDescent="0.2">
      <c r="A15" s="3">
        <f t="shared" si="0"/>
        <v>3</v>
      </c>
      <c r="B15" s="3" t="s">
        <v>284</v>
      </c>
      <c r="C15" s="3">
        <f>Pg.4!G44</f>
        <v>0</v>
      </c>
      <c r="D15" s="3">
        <f>Pg.4!H44</f>
        <v>0</v>
      </c>
      <c r="E15" s="2"/>
      <c r="F15" s="2"/>
      <c r="G15" s="2"/>
      <c r="H15" s="2"/>
      <c r="I15" s="2"/>
    </row>
    <row r="16" spans="1:10" x14ac:dyDescent="0.2">
      <c r="A16" s="3">
        <f t="shared" si="0"/>
        <v>4</v>
      </c>
      <c r="B16" s="3" t="s">
        <v>285</v>
      </c>
      <c r="C16" s="3">
        <f>Pg.4!G56</f>
        <v>0</v>
      </c>
      <c r="D16" s="3">
        <f>Pg.4!H56</f>
        <v>0</v>
      </c>
      <c r="E16" s="2"/>
      <c r="F16" s="2"/>
      <c r="G16" s="2"/>
      <c r="H16" s="2"/>
      <c r="I16" s="2"/>
    </row>
    <row r="17" spans="1:9" x14ac:dyDescent="0.2">
      <c r="A17" s="3">
        <f t="shared" si="0"/>
        <v>5</v>
      </c>
      <c r="B17" s="3" t="s">
        <v>199</v>
      </c>
      <c r="C17" s="3">
        <f>Pg.5!G19+Pg.5!G35+Pg.5!G50</f>
        <v>0</v>
      </c>
      <c r="D17" s="3">
        <f>Pg.5!H19+Pg.5!H35+Pg.5!H50</f>
        <v>0</v>
      </c>
      <c r="E17" s="2"/>
      <c r="F17" s="2"/>
      <c r="G17" s="2"/>
      <c r="H17" s="2"/>
      <c r="I17" s="2"/>
    </row>
    <row r="18" spans="1:9" x14ac:dyDescent="0.2">
      <c r="A18" s="3">
        <f t="shared" si="0"/>
        <v>6</v>
      </c>
      <c r="B18" s="3" t="s">
        <v>200</v>
      </c>
      <c r="C18" s="3">
        <f>Pg.6!G20</f>
        <v>0</v>
      </c>
      <c r="D18" s="3">
        <f>Pg.6!H20</f>
        <v>0</v>
      </c>
      <c r="E18" s="2"/>
      <c r="F18" s="2"/>
      <c r="G18" s="2"/>
      <c r="H18" s="2"/>
      <c r="I18" s="2"/>
    </row>
    <row r="19" spans="1:9" x14ac:dyDescent="0.2">
      <c r="A19" s="3">
        <f t="shared" si="0"/>
        <v>7</v>
      </c>
      <c r="B19" s="3" t="s">
        <v>201</v>
      </c>
      <c r="C19" s="3">
        <f>Pg.6!G30</f>
        <v>0</v>
      </c>
      <c r="D19" s="3">
        <f>Pg.6!H30</f>
        <v>0</v>
      </c>
      <c r="E19" s="2"/>
      <c r="F19" s="2"/>
      <c r="G19" s="2"/>
      <c r="H19" s="2"/>
      <c r="I19" s="2"/>
    </row>
    <row r="20" spans="1:9" x14ac:dyDescent="0.2">
      <c r="A20" s="3">
        <f t="shared" si="0"/>
        <v>8</v>
      </c>
      <c r="B20" s="3" t="s">
        <v>202</v>
      </c>
      <c r="C20" s="3">
        <f>Pg.6!G42</f>
        <v>0</v>
      </c>
      <c r="D20" s="3">
        <f>Pg.6!H42</f>
        <v>0</v>
      </c>
      <c r="E20" s="2"/>
      <c r="F20" s="2"/>
      <c r="G20" s="2"/>
      <c r="H20" s="2"/>
      <c r="I20" s="2"/>
    </row>
    <row r="21" spans="1:9" x14ac:dyDescent="0.2">
      <c r="A21" s="3">
        <f t="shared" si="0"/>
        <v>9</v>
      </c>
      <c r="B21" s="3" t="s">
        <v>203</v>
      </c>
      <c r="C21" s="3">
        <f>Pg.7!I31+Pg.7!I48</f>
        <v>0</v>
      </c>
      <c r="D21" s="3">
        <f>Pg.7!J31+Pg.7!J48</f>
        <v>0</v>
      </c>
      <c r="E21" s="2"/>
      <c r="F21" s="2"/>
      <c r="G21" s="2"/>
      <c r="H21" s="2"/>
      <c r="I21" s="2"/>
    </row>
    <row r="22" spans="1:9" x14ac:dyDescent="0.2">
      <c r="A22" s="3">
        <f t="shared" si="0"/>
        <v>10</v>
      </c>
      <c r="B22" s="3" t="s">
        <v>204</v>
      </c>
      <c r="C22" s="3">
        <f>Pg.8!G64</f>
        <v>0</v>
      </c>
      <c r="D22" s="3">
        <f>Pg.8!H64</f>
        <v>0</v>
      </c>
      <c r="E22" s="2"/>
      <c r="F22" s="2"/>
      <c r="G22" s="2"/>
      <c r="H22" s="2"/>
      <c r="I22" s="2"/>
    </row>
    <row r="23" spans="1:9" x14ac:dyDescent="0.2">
      <c r="B23" s="2" t="s">
        <v>151</v>
      </c>
      <c r="C23" s="3">
        <f>SUM(C13:C22)</f>
        <v>0</v>
      </c>
      <c r="D23" s="3">
        <f>SUM(D13:D22)</f>
        <v>0</v>
      </c>
      <c r="E23" s="2"/>
      <c r="F23" s="2"/>
      <c r="G23" s="2"/>
      <c r="H23" s="2"/>
      <c r="I23" s="2"/>
    </row>
    <row r="24" spans="1:9" x14ac:dyDescent="0.2">
      <c r="A24" s="3">
        <v>11</v>
      </c>
      <c r="B24" s="3" t="s">
        <v>188</v>
      </c>
      <c r="C24" s="3">
        <f>C23*0.02</f>
        <v>0</v>
      </c>
      <c r="D24" s="3">
        <f>D23*0.02</f>
        <v>0</v>
      </c>
      <c r="E24" s="2"/>
      <c r="F24" s="2"/>
      <c r="G24" s="2"/>
      <c r="H24" s="2"/>
      <c r="I24" s="2"/>
    </row>
    <row r="25" spans="1:9" x14ac:dyDescent="0.2">
      <c r="B25" s="2" t="s">
        <v>108</v>
      </c>
      <c r="C25" s="3">
        <f>C23+C24</f>
        <v>0</v>
      </c>
      <c r="D25" s="3">
        <f>D23+D24</f>
        <v>0</v>
      </c>
      <c r="E25" s="2"/>
      <c r="F25" s="2"/>
      <c r="G25" s="2"/>
      <c r="H25" s="2"/>
      <c r="I25" s="2"/>
    </row>
    <row r="26" spans="1:9" x14ac:dyDescent="0.2">
      <c r="A26" s="3">
        <v>12</v>
      </c>
      <c r="B26" s="3" t="s">
        <v>107</v>
      </c>
      <c r="C26" s="3">
        <f>Pg.6!G52</f>
        <v>0</v>
      </c>
      <c r="D26" s="3">
        <f>Pg.6!H52</f>
        <v>0</v>
      </c>
      <c r="E26" s="2"/>
      <c r="F26" s="2"/>
      <c r="G26" s="2"/>
      <c r="H26" s="2"/>
      <c r="I26" s="2"/>
    </row>
    <row r="27" spans="1:9" x14ac:dyDescent="0.2">
      <c r="A27" s="3">
        <f t="shared" si="0"/>
        <v>13</v>
      </c>
      <c r="B27" s="3" t="s">
        <v>145</v>
      </c>
      <c r="E27" s="2"/>
      <c r="F27" s="2"/>
      <c r="G27" s="2"/>
      <c r="H27" s="2"/>
      <c r="I27" s="2"/>
    </row>
    <row r="28" spans="1:9" x14ac:dyDescent="0.2">
      <c r="A28" s="3">
        <f t="shared" si="0"/>
        <v>14</v>
      </c>
      <c r="B28" s="3" t="s">
        <v>146</v>
      </c>
      <c r="E28" s="2"/>
      <c r="F28" s="2"/>
      <c r="G28" s="2"/>
      <c r="H28" s="2"/>
      <c r="I28" s="2"/>
    </row>
    <row r="29" spans="1:9" x14ac:dyDescent="0.2">
      <c r="A29" s="3">
        <f t="shared" si="0"/>
        <v>15</v>
      </c>
      <c r="B29" s="3" t="s">
        <v>147</v>
      </c>
      <c r="E29" s="2"/>
      <c r="F29" s="2"/>
      <c r="G29" s="2"/>
      <c r="H29" s="2"/>
      <c r="I29" s="2"/>
    </row>
    <row r="30" spans="1:9" x14ac:dyDescent="0.2">
      <c r="B30" s="2" t="s">
        <v>152</v>
      </c>
      <c r="C30" s="3">
        <f>SUM(C25:C29)</f>
        <v>0</v>
      </c>
      <c r="D30" s="3">
        <f>SUM(D25:D29)</f>
        <v>0</v>
      </c>
      <c r="E30" s="2"/>
      <c r="F30" s="2"/>
      <c r="G30" s="2"/>
      <c r="H30" s="2"/>
      <c r="I30" s="2"/>
    </row>
    <row r="31" spans="1:9" x14ac:dyDescent="0.2">
      <c r="E31" s="2"/>
      <c r="F31" s="2"/>
      <c r="G31" s="2"/>
      <c r="H31" s="2"/>
      <c r="I31" s="2"/>
    </row>
    <row r="32" spans="1:9" x14ac:dyDescent="0.2">
      <c r="A32" s="12" t="s">
        <v>153</v>
      </c>
      <c r="B32" s="12"/>
      <c r="C32" s="12"/>
      <c r="D32" s="12"/>
      <c r="E32" s="12"/>
      <c r="F32" s="12"/>
      <c r="G32" s="12"/>
      <c r="H32" s="12"/>
      <c r="I32" s="2"/>
    </row>
    <row r="33" spans="5:9" x14ac:dyDescent="0.2">
      <c r="E33" s="2"/>
      <c r="F33" s="2"/>
      <c r="G33" s="2"/>
      <c r="H33" s="2"/>
      <c r="I33" s="2"/>
    </row>
    <row r="34" spans="5:9" x14ac:dyDescent="0.2">
      <c r="E34" s="2"/>
      <c r="F34" s="2"/>
      <c r="G34" s="2"/>
      <c r="H34" s="2"/>
      <c r="I34" s="2"/>
    </row>
    <row r="35" spans="5:9" x14ac:dyDescent="0.2">
      <c r="E35" s="2"/>
      <c r="F35" s="2"/>
      <c r="G35" s="2"/>
      <c r="H35" s="2"/>
      <c r="I35" s="2"/>
    </row>
    <row r="36" spans="5:9" x14ac:dyDescent="0.2">
      <c r="E36" s="2"/>
      <c r="F36" s="2"/>
      <c r="G36" s="2"/>
      <c r="H36" s="2"/>
      <c r="I36" s="2"/>
    </row>
    <row r="37" spans="5:9" x14ac:dyDescent="0.2">
      <c r="E37" s="2"/>
      <c r="F37" s="2"/>
      <c r="G37" s="2"/>
      <c r="H37" s="2"/>
      <c r="I37" s="2"/>
    </row>
    <row r="38" spans="5:9" x14ac:dyDescent="0.2">
      <c r="E38" s="2"/>
      <c r="F38" s="2"/>
      <c r="G38" s="2"/>
      <c r="H38" s="2"/>
      <c r="I38" s="2"/>
    </row>
    <row r="39" spans="5:9" x14ac:dyDescent="0.2">
      <c r="E39" s="2"/>
      <c r="F39" s="2"/>
      <c r="G39" s="2"/>
      <c r="H39" s="2"/>
      <c r="I39" s="2"/>
    </row>
    <row r="40" spans="5:9" x14ac:dyDescent="0.2">
      <c r="E40" s="2"/>
      <c r="F40" s="2"/>
      <c r="G40" s="2"/>
      <c r="H40" s="2"/>
      <c r="I40" s="2"/>
    </row>
    <row r="41" spans="5:9" x14ac:dyDescent="0.2">
      <c r="E41" s="2"/>
      <c r="F41" s="2"/>
      <c r="G41" s="2"/>
      <c r="H41" s="2"/>
      <c r="I41" s="2"/>
    </row>
    <row r="42" spans="5:9" x14ac:dyDescent="0.2">
      <c r="E42" s="2"/>
      <c r="F42" s="2"/>
      <c r="G42" s="2"/>
      <c r="H42" s="2"/>
      <c r="I42" s="2"/>
    </row>
    <row r="43" spans="5:9" x14ac:dyDescent="0.2">
      <c r="E43" s="2"/>
      <c r="F43" s="2"/>
      <c r="G43" s="2"/>
      <c r="H43" s="2"/>
      <c r="I43" s="2"/>
    </row>
    <row r="44" spans="5:9" x14ac:dyDescent="0.2">
      <c r="E44" s="2"/>
      <c r="F44" s="2"/>
      <c r="G44" s="2"/>
      <c r="H44" s="2"/>
      <c r="I44" s="2"/>
    </row>
    <row r="45" spans="5:9" x14ac:dyDescent="0.2">
      <c r="E45" s="2"/>
      <c r="F45" s="2"/>
      <c r="G45" s="2"/>
      <c r="H45" s="2"/>
      <c r="I45" s="2"/>
    </row>
    <row r="46" spans="5:9" x14ac:dyDescent="0.2">
      <c r="E46" s="2"/>
      <c r="F46" s="2"/>
      <c r="G46" s="2"/>
      <c r="H46" s="2"/>
      <c r="I46" s="2"/>
    </row>
    <row r="47" spans="5:9" x14ac:dyDescent="0.2">
      <c r="E47" s="2"/>
      <c r="F47" s="2"/>
      <c r="G47" s="2"/>
      <c r="H47" s="2"/>
      <c r="I47" s="2"/>
    </row>
    <row r="48" spans="5:9" x14ac:dyDescent="0.2">
      <c r="E48" s="2"/>
      <c r="F48" s="2"/>
      <c r="G48" s="2"/>
      <c r="H48" s="2"/>
      <c r="I48" s="2"/>
    </row>
  </sheetData>
  <phoneticPr fontId="1" type="noConversion"/>
  <printOptions gridLines="1"/>
  <pageMargins left="0.75" right="0.75" top="1" bottom="1" header="0.5" footer="0.5"/>
  <pageSetup scale="62" orientation="portrait" horizontalDpi="4294967292" verticalDpi="4294967292"/>
  <headerFooter alignWithMargins="0">
    <oddHeader>&amp;CProducer To Producer Budget Template</oddHeader>
    <oddFooter>&amp;L&amp;C&amp;R&amp;D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2"/>
  <sheetViews>
    <sheetView zoomScale="150" zoomScaleNormal="150" workbookViewId="0">
      <selection activeCell="B1" sqref="B1"/>
    </sheetView>
  </sheetViews>
  <sheetFormatPr baseColWidth="10" defaultColWidth="10.6640625" defaultRowHeight="15" x14ac:dyDescent="0.2"/>
  <cols>
    <col min="1" max="1" width="6.1640625" style="1" customWidth="1"/>
    <col min="2" max="2" width="25.5" style="1" customWidth="1"/>
    <col min="3" max="3" width="7" style="1" customWidth="1"/>
    <col min="4" max="4" width="6.83203125" style="1" customWidth="1"/>
    <col min="5" max="8" width="8.1640625" style="1" customWidth="1"/>
    <col min="9" max="9" width="11.6640625" style="1" bestFit="1" customWidth="1"/>
    <col min="10" max="16384" width="10.6640625" style="1"/>
  </cols>
  <sheetData>
    <row r="1" spans="1:10" x14ac:dyDescent="0.2">
      <c r="A1" s="11" t="s">
        <v>122</v>
      </c>
      <c r="B1" s="12" t="s">
        <v>75</v>
      </c>
      <c r="C1" s="12" t="s">
        <v>121</v>
      </c>
      <c r="D1" s="12" t="s">
        <v>117</v>
      </c>
      <c r="E1" s="12" t="s">
        <v>118</v>
      </c>
      <c r="F1" s="12" t="s">
        <v>123</v>
      </c>
      <c r="G1" s="12" t="s">
        <v>119</v>
      </c>
      <c r="H1" s="11" t="s">
        <v>123</v>
      </c>
      <c r="I1" s="11" t="s">
        <v>120</v>
      </c>
      <c r="J1" s="11" t="s">
        <v>124</v>
      </c>
    </row>
    <row r="2" spans="1:10" x14ac:dyDescent="0.2">
      <c r="A2" s="3">
        <v>1</v>
      </c>
      <c r="B2" s="3" t="s">
        <v>76</v>
      </c>
      <c r="C2" s="3"/>
      <c r="D2" s="3"/>
      <c r="E2" s="3"/>
      <c r="F2" s="3">
        <f>(D2/10)*E2*1.5</f>
        <v>0</v>
      </c>
      <c r="G2" s="3"/>
      <c r="H2" s="3">
        <f>(D2/10)*G2*2</f>
        <v>0</v>
      </c>
      <c r="I2" s="3">
        <f>(C2*D2)+F2+H2</f>
        <v>0</v>
      </c>
      <c r="J2" s="3">
        <v>0</v>
      </c>
    </row>
    <row r="3" spans="1:10" x14ac:dyDescent="0.2">
      <c r="A3" s="3">
        <f t="shared" ref="A3:A51" si="0">A2+1</f>
        <v>2</v>
      </c>
      <c r="B3" s="3" t="s">
        <v>77</v>
      </c>
      <c r="C3" s="3"/>
      <c r="D3" s="3"/>
      <c r="E3" s="3"/>
      <c r="F3" s="3">
        <f t="shared" ref="F3:F51" si="1">(D3/10)*E3*1.5</f>
        <v>0</v>
      </c>
      <c r="G3" s="3"/>
      <c r="H3" s="3">
        <f t="shared" ref="H3:H51" si="2">(D3/10)*G3*2</f>
        <v>0</v>
      </c>
      <c r="I3" s="3">
        <f t="shared" ref="I3:I51" si="3">(C3*D3)+F3+H3</f>
        <v>0</v>
      </c>
      <c r="J3" s="3">
        <v>0</v>
      </c>
    </row>
    <row r="4" spans="1:10" x14ac:dyDescent="0.2">
      <c r="A4" s="3">
        <f t="shared" si="0"/>
        <v>3</v>
      </c>
      <c r="B4" s="3" t="s">
        <v>2</v>
      </c>
      <c r="C4" s="3"/>
      <c r="D4" s="3"/>
      <c r="E4" s="3"/>
      <c r="F4" s="3">
        <f t="shared" si="1"/>
        <v>0</v>
      </c>
      <c r="G4" s="3"/>
      <c r="H4" s="3">
        <f t="shared" si="2"/>
        <v>0</v>
      </c>
      <c r="I4" s="3">
        <f t="shared" si="3"/>
        <v>0</v>
      </c>
      <c r="J4" s="3">
        <v>0</v>
      </c>
    </row>
    <row r="5" spans="1:10" x14ac:dyDescent="0.2">
      <c r="A5" s="3">
        <f t="shared" si="0"/>
        <v>4</v>
      </c>
      <c r="B5" s="3" t="s">
        <v>3</v>
      </c>
      <c r="C5" s="3"/>
      <c r="D5" s="3"/>
      <c r="E5" s="3"/>
      <c r="F5" s="3">
        <f t="shared" si="1"/>
        <v>0</v>
      </c>
      <c r="G5" s="3"/>
      <c r="H5" s="3">
        <f t="shared" si="2"/>
        <v>0</v>
      </c>
      <c r="I5" s="3">
        <f t="shared" si="3"/>
        <v>0</v>
      </c>
      <c r="J5" s="3">
        <v>0</v>
      </c>
    </row>
    <row r="6" spans="1:10" x14ac:dyDescent="0.2">
      <c r="A6" s="3">
        <f t="shared" si="0"/>
        <v>5</v>
      </c>
      <c r="B6" s="3" t="s">
        <v>4</v>
      </c>
      <c r="C6" s="3"/>
      <c r="D6" s="3"/>
      <c r="E6" s="3"/>
      <c r="F6" s="3">
        <f t="shared" si="1"/>
        <v>0</v>
      </c>
      <c r="G6" s="3"/>
      <c r="H6" s="3">
        <f t="shared" si="2"/>
        <v>0</v>
      </c>
      <c r="I6" s="3">
        <f t="shared" si="3"/>
        <v>0</v>
      </c>
      <c r="J6" s="3">
        <v>0</v>
      </c>
    </row>
    <row r="7" spans="1:10" x14ac:dyDescent="0.2">
      <c r="A7" s="3">
        <f t="shared" si="0"/>
        <v>6</v>
      </c>
      <c r="B7" s="3" t="s">
        <v>5</v>
      </c>
      <c r="C7" s="3"/>
      <c r="D7" s="3"/>
      <c r="E7" s="3"/>
      <c r="F7" s="3">
        <f t="shared" si="1"/>
        <v>0</v>
      </c>
      <c r="G7" s="3"/>
      <c r="H7" s="3">
        <f t="shared" si="2"/>
        <v>0</v>
      </c>
      <c r="I7" s="3">
        <f t="shared" si="3"/>
        <v>0</v>
      </c>
      <c r="J7" s="3">
        <v>0</v>
      </c>
    </row>
    <row r="8" spans="1:10" x14ac:dyDescent="0.2">
      <c r="A8" s="3">
        <f t="shared" si="0"/>
        <v>7</v>
      </c>
      <c r="B8" s="3" t="s">
        <v>6</v>
      </c>
      <c r="C8" s="3"/>
      <c r="D8" s="3"/>
      <c r="E8" s="3"/>
      <c r="F8" s="3">
        <f t="shared" si="1"/>
        <v>0</v>
      </c>
      <c r="G8" s="3"/>
      <c r="H8" s="3">
        <f t="shared" si="2"/>
        <v>0</v>
      </c>
      <c r="I8" s="3">
        <f t="shared" si="3"/>
        <v>0</v>
      </c>
      <c r="J8" s="3">
        <v>0</v>
      </c>
    </row>
    <row r="9" spans="1:10" x14ac:dyDescent="0.2">
      <c r="A9" s="3">
        <f t="shared" si="0"/>
        <v>8</v>
      </c>
      <c r="B9" s="3" t="s">
        <v>7</v>
      </c>
      <c r="C9" s="3"/>
      <c r="D9" s="3"/>
      <c r="E9" s="3"/>
      <c r="F9" s="3">
        <f t="shared" si="1"/>
        <v>0</v>
      </c>
      <c r="G9" s="3"/>
      <c r="H9" s="3">
        <f t="shared" si="2"/>
        <v>0</v>
      </c>
      <c r="I9" s="3">
        <f t="shared" si="3"/>
        <v>0</v>
      </c>
      <c r="J9" s="3">
        <v>0</v>
      </c>
    </row>
    <row r="10" spans="1:10" x14ac:dyDescent="0.2">
      <c r="A10" s="3">
        <f t="shared" si="0"/>
        <v>9</v>
      </c>
      <c r="B10" s="3" t="s">
        <v>9</v>
      </c>
      <c r="C10" s="3"/>
      <c r="D10" s="3"/>
      <c r="E10" s="3"/>
      <c r="F10" s="3">
        <f t="shared" si="1"/>
        <v>0</v>
      </c>
      <c r="G10" s="3"/>
      <c r="H10" s="3">
        <f t="shared" si="2"/>
        <v>0</v>
      </c>
      <c r="I10" s="3">
        <f t="shared" si="3"/>
        <v>0</v>
      </c>
      <c r="J10" s="3">
        <v>0</v>
      </c>
    </row>
    <row r="11" spans="1:10" x14ac:dyDescent="0.2">
      <c r="A11" s="3">
        <f t="shared" si="0"/>
        <v>10</v>
      </c>
      <c r="B11" s="3" t="s">
        <v>10</v>
      </c>
      <c r="C11" s="3"/>
      <c r="D11" s="3"/>
      <c r="E11" s="3"/>
      <c r="F11" s="3">
        <f t="shared" si="1"/>
        <v>0</v>
      </c>
      <c r="G11" s="3"/>
      <c r="H11" s="3">
        <f t="shared" si="2"/>
        <v>0</v>
      </c>
      <c r="I11" s="3">
        <f t="shared" si="3"/>
        <v>0</v>
      </c>
      <c r="J11" s="3">
        <v>0</v>
      </c>
    </row>
    <row r="12" spans="1:10" x14ac:dyDescent="0.2">
      <c r="A12" s="3">
        <f t="shared" si="0"/>
        <v>11</v>
      </c>
      <c r="B12" s="3" t="s">
        <v>8</v>
      </c>
      <c r="C12" s="3"/>
      <c r="D12" s="3"/>
      <c r="E12" s="3"/>
      <c r="F12" s="3">
        <f t="shared" si="1"/>
        <v>0</v>
      </c>
      <c r="G12" s="3"/>
      <c r="H12" s="3">
        <f t="shared" si="2"/>
        <v>0</v>
      </c>
      <c r="I12" s="3">
        <f t="shared" si="3"/>
        <v>0</v>
      </c>
      <c r="J12" s="3">
        <v>0</v>
      </c>
    </row>
    <row r="13" spans="1:10" x14ac:dyDescent="0.2">
      <c r="A13" s="3">
        <f t="shared" si="0"/>
        <v>12</v>
      </c>
      <c r="B13" s="3" t="s">
        <v>222</v>
      </c>
      <c r="C13" s="3"/>
      <c r="D13" s="3"/>
      <c r="E13" s="3"/>
      <c r="F13" s="3">
        <f t="shared" si="1"/>
        <v>0</v>
      </c>
      <c r="G13" s="3"/>
      <c r="H13" s="3">
        <f t="shared" si="2"/>
        <v>0</v>
      </c>
      <c r="I13" s="3">
        <f t="shared" si="3"/>
        <v>0</v>
      </c>
      <c r="J13" s="3">
        <v>0</v>
      </c>
    </row>
    <row r="14" spans="1:10" x14ac:dyDescent="0.2">
      <c r="A14" s="3">
        <f t="shared" si="0"/>
        <v>13</v>
      </c>
      <c r="B14" s="3" t="s">
        <v>223</v>
      </c>
      <c r="C14" s="3"/>
      <c r="D14" s="3"/>
      <c r="E14" s="3"/>
      <c r="F14" s="3">
        <f t="shared" si="1"/>
        <v>0</v>
      </c>
      <c r="G14" s="3"/>
      <c r="H14" s="3">
        <f t="shared" si="2"/>
        <v>0</v>
      </c>
      <c r="I14" s="3">
        <f t="shared" si="3"/>
        <v>0</v>
      </c>
      <c r="J14" s="3">
        <v>0</v>
      </c>
    </row>
    <row r="15" spans="1:10" x14ac:dyDescent="0.2">
      <c r="A15" s="3">
        <f t="shared" si="0"/>
        <v>14</v>
      </c>
      <c r="B15" s="3" t="s">
        <v>224</v>
      </c>
      <c r="C15" s="3"/>
      <c r="D15" s="3"/>
      <c r="E15" s="3"/>
      <c r="F15" s="3">
        <f t="shared" si="1"/>
        <v>0</v>
      </c>
      <c r="G15" s="3"/>
      <c r="H15" s="3">
        <f t="shared" si="2"/>
        <v>0</v>
      </c>
      <c r="I15" s="3">
        <f t="shared" si="3"/>
        <v>0</v>
      </c>
      <c r="J15" s="3">
        <v>0</v>
      </c>
    </row>
    <row r="16" spans="1:10" x14ac:dyDescent="0.2">
      <c r="A16" s="3">
        <f t="shared" si="0"/>
        <v>15</v>
      </c>
      <c r="B16" s="3" t="s">
        <v>225</v>
      </c>
      <c r="C16" s="3"/>
      <c r="D16" s="3"/>
      <c r="E16" s="3"/>
      <c r="F16" s="3">
        <f t="shared" si="1"/>
        <v>0</v>
      </c>
      <c r="G16" s="3"/>
      <c r="H16" s="3">
        <f t="shared" si="2"/>
        <v>0</v>
      </c>
      <c r="I16" s="3">
        <f t="shared" si="3"/>
        <v>0</v>
      </c>
      <c r="J16" s="3">
        <v>0</v>
      </c>
    </row>
    <row r="17" spans="1:10" x14ac:dyDescent="0.2">
      <c r="A17" s="3">
        <f t="shared" si="0"/>
        <v>16</v>
      </c>
      <c r="B17" s="3" t="s">
        <v>226</v>
      </c>
      <c r="C17" s="3"/>
      <c r="D17" s="3"/>
      <c r="E17" s="3"/>
      <c r="F17" s="3">
        <f t="shared" si="1"/>
        <v>0</v>
      </c>
      <c r="G17" s="3"/>
      <c r="H17" s="3">
        <f t="shared" si="2"/>
        <v>0</v>
      </c>
      <c r="I17" s="3">
        <f t="shared" si="3"/>
        <v>0</v>
      </c>
      <c r="J17" s="3">
        <v>0</v>
      </c>
    </row>
    <row r="18" spans="1:10" x14ac:dyDescent="0.2">
      <c r="A18" s="3">
        <f t="shared" si="0"/>
        <v>17</v>
      </c>
      <c r="B18" s="3" t="s">
        <v>227</v>
      </c>
      <c r="C18" s="3"/>
      <c r="D18" s="3"/>
      <c r="E18" s="3"/>
      <c r="F18" s="3">
        <f t="shared" si="1"/>
        <v>0</v>
      </c>
      <c r="G18" s="3"/>
      <c r="H18" s="3">
        <f t="shared" si="2"/>
        <v>0</v>
      </c>
      <c r="I18" s="3">
        <f t="shared" si="3"/>
        <v>0</v>
      </c>
      <c r="J18" s="3">
        <v>0</v>
      </c>
    </row>
    <row r="19" spans="1:10" x14ac:dyDescent="0.2">
      <c r="A19" s="3">
        <f t="shared" si="0"/>
        <v>18</v>
      </c>
      <c r="B19" s="3" t="s">
        <v>228</v>
      </c>
      <c r="C19" s="3"/>
      <c r="D19" s="3"/>
      <c r="E19" s="3"/>
      <c r="F19" s="3">
        <f t="shared" si="1"/>
        <v>0</v>
      </c>
      <c r="G19" s="3"/>
      <c r="H19" s="3">
        <f t="shared" si="2"/>
        <v>0</v>
      </c>
      <c r="I19" s="3">
        <f t="shared" si="3"/>
        <v>0</v>
      </c>
      <c r="J19" s="3">
        <v>0</v>
      </c>
    </row>
    <row r="20" spans="1:10" x14ac:dyDescent="0.2">
      <c r="A20" s="3">
        <f t="shared" si="0"/>
        <v>19</v>
      </c>
      <c r="B20" s="3" t="s">
        <v>229</v>
      </c>
      <c r="C20" s="3"/>
      <c r="D20" s="3"/>
      <c r="E20" s="3"/>
      <c r="F20" s="3">
        <f t="shared" si="1"/>
        <v>0</v>
      </c>
      <c r="G20" s="3"/>
      <c r="H20" s="3">
        <f t="shared" si="2"/>
        <v>0</v>
      </c>
      <c r="I20" s="3">
        <f t="shared" si="3"/>
        <v>0</v>
      </c>
      <c r="J20" s="3">
        <v>0</v>
      </c>
    </row>
    <row r="21" spans="1:10" x14ac:dyDescent="0.2">
      <c r="A21" s="3">
        <f t="shared" si="0"/>
        <v>20</v>
      </c>
      <c r="B21" s="3" t="s">
        <v>230</v>
      </c>
      <c r="C21" s="3"/>
      <c r="D21" s="3"/>
      <c r="E21" s="3"/>
      <c r="F21" s="3">
        <f t="shared" si="1"/>
        <v>0</v>
      </c>
      <c r="G21" s="3"/>
      <c r="H21" s="3">
        <f t="shared" si="2"/>
        <v>0</v>
      </c>
      <c r="I21" s="3">
        <f t="shared" si="3"/>
        <v>0</v>
      </c>
      <c r="J21" s="3">
        <v>0</v>
      </c>
    </row>
    <row r="22" spans="1:10" x14ac:dyDescent="0.2">
      <c r="A22" s="3">
        <f t="shared" si="0"/>
        <v>21</v>
      </c>
      <c r="B22" s="3" t="s">
        <v>231</v>
      </c>
      <c r="C22" s="3"/>
      <c r="D22" s="3"/>
      <c r="E22" s="3"/>
      <c r="F22" s="3">
        <f t="shared" si="1"/>
        <v>0</v>
      </c>
      <c r="G22" s="3"/>
      <c r="H22" s="3">
        <f t="shared" si="2"/>
        <v>0</v>
      </c>
      <c r="I22" s="3">
        <f t="shared" si="3"/>
        <v>0</v>
      </c>
      <c r="J22" s="3">
        <v>0</v>
      </c>
    </row>
    <row r="23" spans="1:10" x14ac:dyDescent="0.2">
      <c r="A23" s="3">
        <f t="shared" si="0"/>
        <v>22</v>
      </c>
      <c r="B23" s="3" t="s">
        <v>232</v>
      </c>
      <c r="C23" s="3"/>
      <c r="D23" s="3"/>
      <c r="E23" s="3"/>
      <c r="F23" s="3">
        <f t="shared" si="1"/>
        <v>0</v>
      </c>
      <c r="G23" s="3"/>
      <c r="H23" s="3">
        <f t="shared" si="2"/>
        <v>0</v>
      </c>
      <c r="I23" s="3">
        <f t="shared" si="3"/>
        <v>0</v>
      </c>
      <c r="J23" s="3">
        <v>0</v>
      </c>
    </row>
    <row r="24" spans="1:10" x14ac:dyDescent="0.2">
      <c r="A24" s="3">
        <f t="shared" si="0"/>
        <v>23</v>
      </c>
      <c r="B24" s="3" t="s">
        <v>233</v>
      </c>
      <c r="C24" s="3"/>
      <c r="D24" s="3"/>
      <c r="E24" s="3"/>
      <c r="F24" s="3">
        <f t="shared" si="1"/>
        <v>0</v>
      </c>
      <c r="G24" s="3"/>
      <c r="H24" s="3">
        <f t="shared" si="2"/>
        <v>0</v>
      </c>
      <c r="I24" s="3">
        <f t="shared" si="3"/>
        <v>0</v>
      </c>
      <c r="J24" s="3">
        <v>0</v>
      </c>
    </row>
    <row r="25" spans="1:10" x14ac:dyDescent="0.2">
      <c r="A25" s="3">
        <f t="shared" si="0"/>
        <v>24</v>
      </c>
      <c r="B25" s="3" t="s">
        <v>234</v>
      </c>
      <c r="C25" s="3"/>
      <c r="D25" s="3"/>
      <c r="E25" s="3"/>
      <c r="F25" s="3">
        <f t="shared" si="1"/>
        <v>0</v>
      </c>
      <c r="G25" s="3"/>
      <c r="H25" s="3">
        <f t="shared" si="2"/>
        <v>0</v>
      </c>
      <c r="I25" s="3">
        <f t="shared" si="3"/>
        <v>0</v>
      </c>
      <c r="J25" s="3">
        <v>0</v>
      </c>
    </row>
    <row r="26" spans="1:10" x14ac:dyDescent="0.2">
      <c r="A26" s="3">
        <f t="shared" si="0"/>
        <v>25</v>
      </c>
      <c r="B26" s="3" t="s">
        <v>235</v>
      </c>
      <c r="C26" s="3"/>
      <c r="D26" s="3"/>
      <c r="E26" s="3"/>
      <c r="F26" s="3">
        <f t="shared" si="1"/>
        <v>0</v>
      </c>
      <c r="G26" s="3"/>
      <c r="H26" s="3">
        <f t="shared" si="2"/>
        <v>0</v>
      </c>
      <c r="I26" s="3">
        <f t="shared" si="3"/>
        <v>0</v>
      </c>
      <c r="J26" s="3">
        <v>0</v>
      </c>
    </row>
    <row r="27" spans="1:10" x14ac:dyDescent="0.2">
      <c r="A27" s="3">
        <f t="shared" si="0"/>
        <v>26</v>
      </c>
      <c r="B27" s="3" t="s">
        <v>236</v>
      </c>
      <c r="C27" s="3"/>
      <c r="D27" s="3"/>
      <c r="E27" s="3"/>
      <c r="F27" s="3">
        <f t="shared" si="1"/>
        <v>0</v>
      </c>
      <c r="G27" s="3"/>
      <c r="H27" s="3">
        <f t="shared" si="2"/>
        <v>0</v>
      </c>
      <c r="I27" s="3">
        <f t="shared" si="3"/>
        <v>0</v>
      </c>
      <c r="J27" s="3">
        <v>0</v>
      </c>
    </row>
    <row r="28" spans="1:10" x14ac:dyDescent="0.2">
      <c r="A28" s="3">
        <f t="shared" si="0"/>
        <v>27</v>
      </c>
      <c r="B28" s="3" t="s">
        <v>237</v>
      </c>
      <c r="C28" s="3"/>
      <c r="D28" s="3"/>
      <c r="E28" s="3"/>
      <c r="F28" s="3">
        <f t="shared" si="1"/>
        <v>0</v>
      </c>
      <c r="G28" s="3"/>
      <c r="H28" s="3">
        <f t="shared" si="2"/>
        <v>0</v>
      </c>
      <c r="I28" s="3">
        <f t="shared" si="3"/>
        <v>0</v>
      </c>
      <c r="J28" s="3">
        <v>0</v>
      </c>
    </row>
    <row r="29" spans="1:10" x14ac:dyDescent="0.2">
      <c r="A29" s="3">
        <f t="shared" si="0"/>
        <v>28</v>
      </c>
      <c r="B29" s="3" t="s">
        <v>238</v>
      </c>
      <c r="C29" s="3"/>
      <c r="D29" s="3"/>
      <c r="E29" s="3"/>
      <c r="F29" s="3">
        <f t="shared" si="1"/>
        <v>0</v>
      </c>
      <c r="G29" s="3"/>
      <c r="H29" s="3">
        <f t="shared" si="2"/>
        <v>0</v>
      </c>
      <c r="I29" s="3">
        <f t="shared" si="3"/>
        <v>0</v>
      </c>
      <c r="J29" s="3">
        <v>0</v>
      </c>
    </row>
    <row r="30" spans="1:10" x14ac:dyDescent="0.2">
      <c r="A30" s="3">
        <f t="shared" si="0"/>
        <v>29</v>
      </c>
      <c r="B30" s="3" t="s">
        <v>239</v>
      </c>
      <c r="C30" s="3"/>
      <c r="D30" s="3"/>
      <c r="E30" s="3"/>
      <c r="F30" s="3">
        <f t="shared" si="1"/>
        <v>0</v>
      </c>
      <c r="G30" s="3"/>
      <c r="H30" s="3">
        <f t="shared" si="2"/>
        <v>0</v>
      </c>
      <c r="I30" s="3">
        <f t="shared" si="3"/>
        <v>0</v>
      </c>
      <c r="J30" s="3">
        <v>0</v>
      </c>
    </row>
    <row r="31" spans="1:10" x14ac:dyDescent="0.2">
      <c r="A31" s="3">
        <f t="shared" si="0"/>
        <v>30</v>
      </c>
      <c r="B31" s="3" t="s">
        <v>240</v>
      </c>
      <c r="C31" s="3"/>
      <c r="D31" s="3"/>
      <c r="E31" s="3"/>
      <c r="F31" s="3">
        <f t="shared" si="1"/>
        <v>0</v>
      </c>
      <c r="G31" s="3"/>
      <c r="H31" s="3">
        <f t="shared" si="2"/>
        <v>0</v>
      </c>
      <c r="I31" s="3">
        <f t="shared" si="3"/>
        <v>0</v>
      </c>
      <c r="J31" s="3">
        <v>0</v>
      </c>
    </row>
    <row r="32" spans="1:10" x14ac:dyDescent="0.2">
      <c r="A32" s="3">
        <f t="shared" si="0"/>
        <v>31</v>
      </c>
      <c r="B32" s="3" t="s">
        <v>309</v>
      </c>
      <c r="C32" s="3"/>
      <c r="D32" s="3"/>
      <c r="E32" s="3"/>
      <c r="F32" s="3">
        <f t="shared" si="1"/>
        <v>0</v>
      </c>
      <c r="G32" s="3"/>
      <c r="H32" s="3">
        <f t="shared" si="2"/>
        <v>0</v>
      </c>
      <c r="I32" s="3">
        <f t="shared" si="3"/>
        <v>0</v>
      </c>
      <c r="J32" s="3">
        <v>0</v>
      </c>
    </row>
    <row r="33" spans="1:10" x14ac:dyDescent="0.2">
      <c r="A33" s="3">
        <f t="shared" si="0"/>
        <v>32</v>
      </c>
      <c r="B33" s="3" t="s">
        <v>241</v>
      </c>
      <c r="C33" s="3"/>
      <c r="D33" s="3"/>
      <c r="E33" s="3"/>
      <c r="F33" s="3">
        <f t="shared" si="1"/>
        <v>0</v>
      </c>
      <c r="G33" s="3"/>
      <c r="H33" s="3">
        <f t="shared" si="2"/>
        <v>0</v>
      </c>
      <c r="I33" s="3">
        <f t="shared" si="3"/>
        <v>0</v>
      </c>
      <c r="J33" s="3">
        <v>0</v>
      </c>
    </row>
    <row r="34" spans="1:10" x14ac:dyDescent="0.2">
      <c r="A34" s="3">
        <f t="shared" si="0"/>
        <v>33</v>
      </c>
      <c r="B34" s="3" t="s">
        <v>242</v>
      </c>
      <c r="C34" s="3"/>
      <c r="D34" s="3"/>
      <c r="E34" s="3"/>
      <c r="F34" s="3">
        <f t="shared" si="1"/>
        <v>0</v>
      </c>
      <c r="G34" s="3"/>
      <c r="H34" s="3">
        <f t="shared" si="2"/>
        <v>0</v>
      </c>
      <c r="I34" s="3">
        <f t="shared" si="3"/>
        <v>0</v>
      </c>
      <c r="J34" s="3">
        <v>0</v>
      </c>
    </row>
    <row r="35" spans="1:10" x14ac:dyDescent="0.2">
      <c r="A35" s="3">
        <f t="shared" si="0"/>
        <v>34</v>
      </c>
      <c r="B35" s="3" t="s">
        <v>243</v>
      </c>
      <c r="C35" s="3"/>
      <c r="D35" s="3"/>
      <c r="E35" s="3"/>
      <c r="F35" s="3">
        <f t="shared" si="1"/>
        <v>0</v>
      </c>
      <c r="G35" s="3"/>
      <c r="H35" s="3">
        <f t="shared" si="2"/>
        <v>0</v>
      </c>
      <c r="I35" s="3">
        <f t="shared" si="3"/>
        <v>0</v>
      </c>
      <c r="J35" s="3">
        <v>0</v>
      </c>
    </row>
    <row r="36" spans="1:10" x14ac:dyDescent="0.2">
      <c r="A36" s="3">
        <f t="shared" si="0"/>
        <v>35</v>
      </c>
      <c r="B36" s="3" t="s">
        <v>244</v>
      </c>
      <c r="C36" s="3"/>
      <c r="D36" s="3"/>
      <c r="E36" s="3"/>
      <c r="F36" s="3">
        <f t="shared" si="1"/>
        <v>0</v>
      </c>
      <c r="G36" s="3"/>
      <c r="H36" s="3">
        <f t="shared" si="2"/>
        <v>0</v>
      </c>
      <c r="I36" s="3">
        <f t="shared" si="3"/>
        <v>0</v>
      </c>
      <c r="J36" s="3">
        <v>0</v>
      </c>
    </row>
    <row r="37" spans="1:10" x14ac:dyDescent="0.2">
      <c r="A37" s="3">
        <f t="shared" si="0"/>
        <v>36</v>
      </c>
      <c r="B37" s="3" t="s">
        <v>245</v>
      </c>
      <c r="C37" s="3"/>
      <c r="D37" s="3"/>
      <c r="E37" s="3"/>
      <c r="F37" s="3">
        <f t="shared" si="1"/>
        <v>0</v>
      </c>
      <c r="G37" s="3"/>
      <c r="H37" s="3">
        <f t="shared" si="2"/>
        <v>0</v>
      </c>
      <c r="I37" s="3">
        <f t="shared" si="3"/>
        <v>0</v>
      </c>
      <c r="J37" s="3">
        <v>0</v>
      </c>
    </row>
    <row r="38" spans="1:10" x14ac:dyDescent="0.2">
      <c r="A38" s="3">
        <f t="shared" si="0"/>
        <v>37</v>
      </c>
      <c r="B38" s="3" t="s">
        <v>115</v>
      </c>
      <c r="C38" s="3"/>
      <c r="D38" s="3"/>
      <c r="E38" s="3"/>
      <c r="F38" s="3">
        <f t="shared" si="1"/>
        <v>0</v>
      </c>
      <c r="G38" s="3"/>
      <c r="H38" s="3">
        <f t="shared" si="2"/>
        <v>0</v>
      </c>
      <c r="I38" s="3">
        <f t="shared" si="3"/>
        <v>0</v>
      </c>
      <c r="J38" s="3">
        <v>0</v>
      </c>
    </row>
    <row r="39" spans="1:10" x14ac:dyDescent="0.2">
      <c r="A39" s="3">
        <f t="shared" si="0"/>
        <v>38</v>
      </c>
      <c r="B39" s="3" t="s">
        <v>246</v>
      </c>
      <c r="C39" s="3"/>
      <c r="D39" s="3"/>
      <c r="E39" s="3"/>
      <c r="F39" s="3">
        <f t="shared" si="1"/>
        <v>0</v>
      </c>
      <c r="G39" s="3"/>
      <c r="H39" s="3">
        <f t="shared" si="2"/>
        <v>0</v>
      </c>
      <c r="I39" s="3">
        <f t="shared" si="3"/>
        <v>0</v>
      </c>
      <c r="J39" s="3">
        <v>0</v>
      </c>
    </row>
    <row r="40" spans="1:10" x14ac:dyDescent="0.2">
      <c r="A40" s="3">
        <f t="shared" si="0"/>
        <v>39</v>
      </c>
      <c r="B40" s="3" t="s">
        <v>247</v>
      </c>
      <c r="C40" s="3"/>
      <c r="D40" s="3"/>
      <c r="E40" s="3"/>
      <c r="F40" s="3">
        <f t="shared" si="1"/>
        <v>0</v>
      </c>
      <c r="G40" s="3"/>
      <c r="H40" s="3">
        <f t="shared" si="2"/>
        <v>0</v>
      </c>
      <c r="I40" s="3">
        <f t="shared" si="3"/>
        <v>0</v>
      </c>
      <c r="J40" s="3">
        <v>0</v>
      </c>
    </row>
    <row r="41" spans="1:10" x14ac:dyDescent="0.2">
      <c r="A41" s="3">
        <f t="shared" si="0"/>
        <v>40</v>
      </c>
      <c r="B41" s="3" t="s">
        <v>248</v>
      </c>
      <c r="C41" s="3"/>
      <c r="D41" s="3"/>
      <c r="E41" s="3"/>
      <c r="F41" s="3">
        <f t="shared" si="1"/>
        <v>0</v>
      </c>
      <c r="G41" s="3"/>
      <c r="H41" s="3">
        <f t="shared" si="2"/>
        <v>0</v>
      </c>
      <c r="I41" s="3">
        <f t="shared" si="3"/>
        <v>0</v>
      </c>
      <c r="J41" s="3">
        <v>0</v>
      </c>
    </row>
    <row r="42" spans="1:10" x14ac:dyDescent="0.2">
      <c r="A42" s="3">
        <f t="shared" si="0"/>
        <v>41</v>
      </c>
      <c r="B42" s="3" t="s">
        <v>249</v>
      </c>
      <c r="C42" s="3"/>
      <c r="D42" s="3"/>
      <c r="E42" s="3"/>
      <c r="F42" s="3">
        <f t="shared" si="1"/>
        <v>0</v>
      </c>
      <c r="G42" s="3"/>
      <c r="H42" s="3">
        <f t="shared" si="2"/>
        <v>0</v>
      </c>
      <c r="I42" s="3">
        <f t="shared" si="3"/>
        <v>0</v>
      </c>
      <c r="J42" s="3">
        <v>0</v>
      </c>
    </row>
    <row r="43" spans="1:10" x14ac:dyDescent="0.2">
      <c r="A43" s="3">
        <f t="shared" si="0"/>
        <v>42</v>
      </c>
      <c r="B43" s="3" t="s">
        <v>250</v>
      </c>
      <c r="C43" s="3"/>
      <c r="D43" s="3"/>
      <c r="E43" s="3"/>
      <c r="F43" s="3">
        <f t="shared" si="1"/>
        <v>0</v>
      </c>
      <c r="G43" s="3"/>
      <c r="H43" s="3">
        <f t="shared" si="2"/>
        <v>0</v>
      </c>
      <c r="I43" s="3">
        <f t="shared" si="3"/>
        <v>0</v>
      </c>
      <c r="J43" s="3">
        <v>0</v>
      </c>
    </row>
    <row r="44" spans="1:10" x14ac:dyDescent="0.2">
      <c r="A44" s="3">
        <f t="shared" si="0"/>
        <v>43</v>
      </c>
      <c r="B44" s="3" t="s">
        <v>114</v>
      </c>
      <c r="C44" s="3"/>
      <c r="D44" s="3"/>
      <c r="E44" s="3"/>
      <c r="F44" s="3">
        <f t="shared" si="1"/>
        <v>0</v>
      </c>
      <c r="G44" s="3"/>
      <c r="H44" s="3">
        <f t="shared" si="2"/>
        <v>0</v>
      </c>
      <c r="I44" s="3">
        <f t="shared" si="3"/>
        <v>0</v>
      </c>
      <c r="J44" s="3">
        <v>0</v>
      </c>
    </row>
    <row r="45" spans="1:10" x14ac:dyDescent="0.2">
      <c r="A45" s="3">
        <f t="shared" si="0"/>
        <v>44</v>
      </c>
      <c r="B45" s="3" t="s">
        <v>116</v>
      </c>
      <c r="C45" s="3"/>
      <c r="D45" s="3"/>
      <c r="E45" s="3"/>
      <c r="F45" s="3">
        <f t="shared" si="1"/>
        <v>0</v>
      </c>
      <c r="G45" s="3"/>
      <c r="H45" s="3">
        <f t="shared" si="2"/>
        <v>0</v>
      </c>
      <c r="I45" s="3">
        <f t="shared" si="3"/>
        <v>0</v>
      </c>
      <c r="J45" s="3">
        <v>0</v>
      </c>
    </row>
    <row r="46" spans="1:10" x14ac:dyDescent="0.2">
      <c r="A46" s="3">
        <f t="shared" si="0"/>
        <v>45</v>
      </c>
      <c r="B46" s="3" t="s">
        <v>116</v>
      </c>
      <c r="C46" s="3"/>
      <c r="D46" s="3"/>
      <c r="E46" s="3"/>
      <c r="F46" s="3">
        <f t="shared" si="1"/>
        <v>0</v>
      </c>
      <c r="G46" s="3"/>
      <c r="H46" s="3">
        <f t="shared" si="2"/>
        <v>0</v>
      </c>
      <c r="I46" s="3">
        <f t="shared" si="3"/>
        <v>0</v>
      </c>
      <c r="J46" s="3">
        <v>0</v>
      </c>
    </row>
    <row r="47" spans="1:10" x14ac:dyDescent="0.2">
      <c r="A47" s="3">
        <f t="shared" si="0"/>
        <v>46</v>
      </c>
      <c r="B47" s="3" t="s">
        <v>116</v>
      </c>
      <c r="C47" s="3"/>
      <c r="D47" s="3"/>
      <c r="E47" s="3"/>
      <c r="F47" s="3">
        <f t="shared" si="1"/>
        <v>0</v>
      </c>
      <c r="G47" s="3"/>
      <c r="H47" s="3">
        <f t="shared" si="2"/>
        <v>0</v>
      </c>
      <c r="I47" s="3">
        <f t="shared" si="3"/>
        <v>0</v>
      </c>
      <c r="J47" s="3">
        <v>0</v>
      </c>
    </row>
    <row r="48" spans="1:10" x14ac:dyDescent="0.2">
      <c r="A48" s="3">
        <f t="shared" si="0"/>
        <v>47</v>
      </c>
      <c r="B48" s="3" t="s">
        <v>116</v>
      </c>
      <c r="C48" s="3"/>
      <c r="D48" s="3"/>
      <c r="E48" s="3"/>
      <c r="F48" s="3">
        <f t="shared" si="1"/>
        <v>0</v>
      </c>
      <c r="G48" s="3"/>
      <c r="H48" s="3">
        <f t="shared" si="2"/>
        <v>0</v>
      </c>
      <c r="I48" s="3">
        <f t="shared" si="3"/>
        <v>0</v>
      </c>
      <c r="J48" s="3">
        <v>0</v>
      </c>
    </row>
    <row r="49" spans="1:10" x14ac:dyDescent="0.2">
      <c r="A49" s="3">
        <f t="shared" si="0"/>
        <v>48</v>
      </c>
      <c r="B49" s="3" t="s">
        <v>116</v>
      </c>
      <c r="C49" s="3"/>
      <c r="D49" s="3"/>
      <c r="E49" s="3"/>
      <c r="F49" s="3">
        <f t="shared" si="1"/>
        <v>0</v>
      </c>
      <c r="G49" s="3"/>
      <c r="H49" s="3">
        <f t="shared" si="2"/>
        <v>0</v>
      </c>
      <c r="I49" s="3">
        <f t="shared" si="3"/>
        <v>0</v>
      </c>
      <c r="J49" s="3">
        <v>0</v>
      </c>
    </row>
    <row r="50" spans="1:10" x14ac:dyDescent="0.2">
      <c r="A50" s="3">
        <f t="shared" si="0"/>
        <v>49</v>
      </c>
      <c r="B50" s="3" t="s">
        <v>116</v>
      </c>
      <c r="C50" s="3"/>
      <c r="D50" s="3"/>
      <c r="E50" s="3"/>
      <c r="F50" s="3">
        <f t="shared" si="1"/>
        <v>0</v>
      </c>
      <c r="G50" s="3"/>
      <c r="H50" s="3">
        <f t="shared" si="2"/>
        <v>0</v>
      </c>
      <c r="I50" s="3">
        <f t="shared" si="3"/>
        <v>0</v>
      </c>
      <c r="J50" s="3">
        <v>0</v>
      </c>
    </row>
    <row r="51" spans="1:10" x14ac:dyDescent="0.2">
      <c r="A51" s="3">
        <f t="shared" si="0"/>
        <v>50</v>
      </c>
      <c r="B51" s="3" t="s">
        <v>116</v>
      </c>
      <c r="C51" s="3"/>
      <c r="D51" s="3"/>
      <c r="E51" s="3"/>
      <c r="F51" s="3">
        <f t="shared" si="1"/>
        <v>0</v>
      </c>
      <c r="G51" s="3"/>
      <c r="H51" s="3">
        <f t="shared" si="2"/>
        <v>0</v>
      </c>
      <c r="I51" s="3">
        <f t="shared" si="3"/>
        <v>0</v>
      </c>
      <c r="J51" s="3">
        <v>0</v>
      </c>
    </row>
    <row r="52" spans="1:10" x14ac:dyDescent="0.2">
      <c r="A52" s="3"/>
      <c r="B52" s="2" t="s">
        <v>164</v>
      </c>
      <c r="C52" s="2"/>
      <c r="D52" s="2"/>
      <c r="E52" s="2"/>
      <c r="F52" s="2">
        <f>(D52/10)*E52*1.5</f>
        <v>0</v>
      </c>
      <c r="G52" s="2"/>
      <c r="H52" s="2">
        <f>(D52/10)*G52*2</f>
        <v>0</v>
      </c>
      <c r="I52" s="2">
        <f>SUM(I2:I51)</f>
        <v>0</v>
      </c>
      <c r="J52" s="2">
        <f>SUM(J2:J51)</f>
        <v>0</v>
      </c>
    </row>
  </sheetData>
  <phoneticPr fontId="1" type="noConversion"/>
  <printOptions gridLines="1"/>
  <pageMargins left="0.75" right="0.75" top="1" bottom="1" header="0.5" footer="0.5"/>
  <pageSetup scale="78" orientation="portrait" horizontalDpi="4294967292" verticalDpi="4294967292"/>
  <headerFooter alignWithMargins="0">
    <oddHeader>&amp;CProducer to Producer Budget Template</oddHeader>
    <oddFooter>&amp;L&amp;C&amp;R&amp;D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2"/>
  <sheetViews>
    <sheetView zoomScaleNormal="100" workbookViewId="0">
      <selection sqref="A1:B1"/>
    </sheetView>
  </sheetViews>
  <sheetFormatPr baseColWidth="10" defaultColWidth="10.6640625" defaultRowHeight="15" x14ac:dyDescent="0.2"/>
  <cols>
    <col min="1" max="1" width="4" style="1" customWidth="1"/>
    <col min="2" max="2" width="23.5" style="1" customWidth="1"/>
    <col min="3" max="3" width="7" style="1" customWidth="1"/>
    <col min="4" max="4" width="5" style="1" customWidth="1"/>
    <col min="5" max="8" width="8.1640625" style="1" customWidth="1"/>
    <col min="9" max="16384" width="10.6640625" style="1"/>
  </cols>
  <sheetData>
    <row r="1" spans="1:10" x14ac:dyDescent="0.2">
      <c r="A1" s="12" t="s">
        <v>125</v>
      </c>
      <c r="B1" s="12" t="s">
        <v>126</v>
      </c>
      <c r="C1" s="12" t="s">
        <v>121</v>
      </c>
      <c r="D1" s="12" t="s">
        <v>117</v>
      </c>
      <c r="E1" s="12" t="s">
        <v>118</v>
      </c>
      <c r="F1" s="12" t="s">
        <v>123</v>
      </c>
      <c r="G1" s="12" t="s">
        <v>119</v>
      </c>
      <c r="H1" s="12" t="s">
        <v>123</v>
      </c>
      <c r="I1" s="12" t="s">
        <v>120</v>
      </c>
      <c r="J1" s="12" t="s">
        <v>124</v>
      </c>
    </row>
    <row r="2" spans="1:10" x14ac:dyDescent="0.2">
      <c r="A2" s="3">
        <v>51</v>
      </c>
      <c r="B2" s="3" t="s">
        <v>76</v>
      </c>
      <c r="C2" s="3"/>
      <c r="D2" s="3"/>
      <c r="E2" s="3"/>
      <c r="F2" s="3">
        <f>(D2/10)*E2*1.5</f>
        <v>0</v>
      </c>
      <c r="G2" s="3"/>
      <c r="H2" s="3">
        <f>(D2/10)*G2*2</f>
        <v>0</v>
      </c>
      <c r="I2" s="3">
        <f>(C2*D2)+F2+H2</f>
        <v>0</v>
      </c>
      <c r="J2" s="3">
        <v>0</v>
      </c>
    </row>
    <row r="3" spans="1:10" x14ac:dyDescent="0.2">
      <c r="A3" s="3">
        <f t="shared" ref="A3:A50" si="0">A2+1</f>
        <v>52</v>
      </c>
      <c r="B3" s="3" t="s">
        <v>77</v>
      </c>
      <c r="C3" s="3"/>
      <c r="D3" s="3"/>
      <c r="E3" s="3"/>
      <c r="F3" s="3">
        <f t="shared" ref="F3:F51" si="1">(D3/10)*E3*1.5</f>
        <v>0</v>
      </c>
      <c r="G3" s="3"/>
      <c r="H3" s="3">
        <f t="shared" ref="H3:H51" si="2">(D3/10)*G3*2</f>
        <v>0</v>
      </c>
      <c r="I3" s="3">
        <f t="shared" ref="I3:I51" si="3">(C3*D3)+F3+H3</f>
        <v>0</v>
      </c>
      <c r="J3" s="3">
        <v>0</v>
      </c>
    </row>
    <row r="4" spans="1:10" x14ac:dyDescent="0.2">
      <c r="A4" s="3">
        <f t="shared" si="0"/>
        <v>53</v>
      </c>
      <c r="B4" s="3" t="s">
        <v>2</v>
      </c>
      <c r="C4" s="3"/>
      <c r="D4" s="3"/>
      <c r="E4" s="3"/>
      <c r="F4" s="3">
        <f t="shared" si="1"/>
        <v>0</v>
      </c>
      <c r="G4" s="3"/>
      <c r="H4" s="3">
        <f t="shared" si="2"/>
        <v>0</v>
      </c>
      <c r="I4" s="3">
        <f t="shared" si="3"/>
        <v>0</v>
      </c>
      <c r="J4" s="3">
        <v>0</v>
      </c>
    </row>
    <row r="5" spans="1:10" x14ac:dyDescent="0.2">
      <c r="A5" s="3">
        <f t="shared" si="0"/>
        <v>54</v>
      </c>
      <c r="B5" s="3" t="s">
        <v>3</v>
      </c>
      <c r="C5" s="3"/>
      <c r="D5" s="3"/>
      <c r="E5" s="3"/>
      <c r="F5" s="3">
        <f t="shared" si="1"/>
        <v>0</v>
      </c>
      <c r="G5" s="3"/>
      <c r="H5" s="3">
        <f t="shared" si="2"/>
        <v>0</v>
      </c>
      <c r="I5" s="3">
        <f t="shared" si="3"/>
        <v>0</v>
      </c>
      <c r="J5" s="3">
        <v>0</v>
      </c>
    </row>
    <row r="6" spans="1:10" x14ac:dyDescent="0.2">
      <c r="A6" s="3">
        <f t="shared" si="0"/>
        <v>55</v>
      </c>
      <c r="B6" s="3" t="s">
        <v>4</v>
      </c>
      <c r="C6" s="3"/>
      <c r="D6" s="3"/>
      <c r="E6" s="3"/>
      <c r="F6" s="3">
        <f t="shared" si="1"/>
        <v>0</v>
      </c>
      <c r="G6" s="3"/>
      <c r="H6" s="3">
        <f t="shared" si="2"/>
        <v>0</v>
      </c>
      <c r="I6" s="3">
        <f t="shared" si="3"/>
        <v>0</v>
      </c>
      <c r="J6" s="3">
        <v>0</v>
      </c>
    </row>
    <row r="7" spans="1:10" x14ac:dyDescent="0.2">
      <c r="A7" s="3">
        <f t="shared" si="0"/>
        <v>56</v>
      </c>
      <c r="B7" s="3" t="s">
        <v>5</v>
      </c>
      <c r="C7" s="3"/>
      <c r="D7" s="3"/>
      <c r="E7" s="3"/>
      <c r="F7" s="3">
        <f t="shared" si="1"/>
        <v>0</v>
      </c>
      <c r="G7" s="3"/>
      <c r="H7" s="3">
        <f t="shared" si="2"/>
        <v>0</v>
      </c>
      <c r="I7" s="3">
        <f t="shared" si="3"/>
        <v>0</v>
      </c>
      <c r="J7" s="3">
        <v>0</v>
      </c>
    </row>
    <row r="8" spans="1:10" x14ac:dyDescent="0.2">
      <c r="A8" s="3">
        <f t="shared" si="0"/>
        <v>57</v>
      </c>
      <c r="B8" s="3" t="s">
        <v>6</v>
      </c>
      <c r="C8" s="3"/>
      <c r="D8" s="3"/>
      <c r="E8" s="3"/>
      <c r="F8" s="3">
        <f t="shared" si="1"/>
        <v>0</v>
      </c>
      <c r="G8" s="3"/>
      <c r="H8" s="3">
        <f t="shared" si="2"/>
        <v>0</v>
      </c>
      <c r="I8" s="3">
        <f t="shared" si="3"/>
        <v>0</v>
      </c>
      <c r="J8" s="3">
        <v>0</v>
      </c>
    </row>
    <row r="9" spans="1:10" x14ac:dyDescent="0.2">
      <c r="A9" s="3">
        <f t="shared" si="0"/>
        <v>58</v>
      </c>
      <c r="B9" s="3" t="s">
        <v>7</v>
      </c>
      <c r="C9" s="3"/>
      <c r="D9" s="3"/>
      <c r="E9" s="3"/>
      <c r="F9" s="3">
        <f t="shared" si="1"/>
        <v>0</v>
      </c>
      <c r="G9" s="3"/>
      <c r="H9" s="3">
        <f t="shared" si="2"/>
        <v>0</v>
      </c>
      <c r="I9" s="3">
        <f t="shared" si="3"/>
        <v>0</v>
      </c>
      <c r="J9" s="3">
        <v>0</v>
      </c>
    </row>
    <row r="10" spans="1:10" x14ac:dyDescent="0.2">
      <c r="A10" s="3">
        <f t="shared" si="0"/>
        <v>59</v>
      </c>
      <c r="B10" s="3" t="s">
        <v>9</v>
      </c>
      <c r="C10" s="3"/>
      <c r="D10" s="3"/>
      <c r="E10" s="3"/>
      <c r="F10" s="3">
        <f t="shared" si="1"/>
        <v>0</v>
      </c>
      <c r="G10" s="3"/>
      <c r="H10" s="3">
        <f t="shared" si="2"/>
        <v>0</v>
      </c>
      <c r="I10" s="3">
        <f t="shared" si="3"/>
        <v>0</v>
      </c>
      <c r="J10" s="3">
        <v>0</v>
      </c>
    </row>
    <row r="11" spans="1:10" x14ac:dyDescent="0.2">
      <c r="A11" s="3">
        <f t="shared" si="0"/>
        <v>60</v>
      </c>
      <c r="B11" s="3" t="s">
        <v>10</v>
      </c>
      <c r="C11" s="3"/>
      <c r="D11" s="3"/>
      <c r="E11" s="3"/>
      <c r="F11" s="3">
        <f t="shared" si="1"/>
        <v>0</v>
      </c>
      <c r="G11" s="3"/>
      <c r="H11" s="3">
        <f t="shared" si="2"/>
        <v>0</v>
      </c>
      <c r="I11" s="3">
        <f t="shared" si="3"/>
        <v>0</v>
      </c>
      <c r="J11" s="3">
        <v>0</v>
      </c>
    </row>
    <row r="12" spans="1:10" x14ac:dyDescent="0.2">
      <c r="A12" s="3">
        <f t="shared" si="0"/>
        <v>61</v>
      </c>
      <c r="B12" s="3" t="s">
        <v>8</v>
      </c>
      <c r="C12" s="3"/>
      <c r="D12" s="3"/>
      <c r="E12" s="3"/>
      <c r="F12" s="3">
        <f t="shared" si="1"/>
        <v>0</v>
      </c>
      <c r="G12" s="3"/>
      <c r="H12" s="3">
        <f t="shared" si="2"/>
        <v>0</v>
      </c>
      <c r="I12" s="3">
        <f t="shared" si="3"/>
        <v>0</v>
      </c>
      <c r="J12" s="3">
        <v>0</v>
      </c>
    </row>
    <row r="13" spans="1:10" x14ac:dyDescent="0.2">
      <c r="A13" s="3">
        <f t="shared" si="0"/>
        <v>62</v>
      </c>
      <c r="B13" s="3" t="s">
        <v>222</v>
      </c>
      <c r="C13" s="3"/>
      <c r="D13" s="3"/>
      <c r="E13" s="3"/>
      <c r="F13" s="3">
        <f t="shared" si="1"/>
        <v>0</v>
      </c>
      <c r="G13" s="3"/>
      <c r="H13" s="3">
        <f t="shared" si="2"/>
        <v>0</v>
      </c>
      <c r="I13" s="3">
        <f t="shared" si="3"/>
        <v>0</v>
      </c>
      <c r="J13" s="3">
        <v>0</v>
      </c>
    </row>
    <row r="14" spans="1:10" x14ac:dyDescent="0.2">
      <c r="A14" s="3">
        <f t="shared" si="0"/>
        <v>63</v>
      </c>
      <c r="B14" s="3" t="s">
        <v>223</v>
      </c>
      <c r="C14" s="3"/>
      <c r="D14" s="3"/>
      <c r="E14" s="3"/>
      <c r="F14" s="3">
        <f t="shared" si="1"/>
        <v>0</v>
      </c>
      <c r="G14" s="3"/>
      <c r="H14" s="3">
        <f t="shared" si="2"/>
        <v>0</v>
      </c>
      <c r="I14" s="3">
        <f t="shared" si="3"/>
        <v>0</v>
      </c>
      <c r="J14" s="3">
        <v>0</v>
      </c>
    </row>
    <row r="15" spans="1:10" x14ac:dyDescent="0.2">
      <c r="A15" s="3">
        <f t="shared" si="0"/>
        <v>64</v>
      </c>
      <c r="B15" s="3" t="s">
        <v>224</v>
      </c>
      <c r="C15" s="3"/>
      <c r="D15" s="3"/>
      <c r="E15" s="3"/>
      <c r="F15" s="3">
        <f t="shared" si="1"/>
        <v>0</v>
      </c>
      <c r="G15" s="3"/>
      <c r="H15" s="3">
        <f t="shared" si="2"/>
        <v>0</v>
      </c>
      <c r="I15" s="3">
        <f t="shared" si="3"/>
        <v>0</v>
      </c>
      <c r="J15" s="3">
        <v>0</v>
      </c>
    </row>
    <row r="16" spans="1:10" x14ac:dyDescent="0.2">
      <c r="A16" s="3">
        <f t="shared" si="0"/>
        <v>65</v>
      </c>
      <c r="B16" s="3" t="s">
        <v>225</v>
      </c>
      <c r="C16" s="3"/>
      <c r="D16" s="3"/>
      <c r="E16" s="3"/>
      <c r="F16" s="3">
        <f t="shared" si="1"/>
        <v>0</v>
      </c>
      <c r="G16" s="3"/>
      <c r="H16" s="3">
        <f t="shared" si="2"/>
        <v>0</v>
      </c>
      <c r="I16" s="3">
        <f t="shared" si="3"/>
        <v>0</v>
      </c>
      <c r="J16" s="3">
        <v>0</v>
      </c>
    </row>
    <row r="17" spans="1:10" x14ac:dyDescent="0.2">
      <c r="A17" s="3">
        <f t="shared" si="0"/>
        <v>66</v>
      </c>
      <c r="B17" s="3" t="s">
        <v>226</v>
      </c>
      <c r="C17" s="3"/>
      <c r="D17" s="3"/>
      <c r="E17" s="3"/>
      <c r="F17" s="3">
        <f t="shared" si="1"/>
        <v>0</v>
      </c>
      <c r="G17" s="3"/>
      <c r="H17" s="3">
        <f t="shared" si="2"/>
        <v>0</v>
      </c>
      <c r="I17" s="3">
        <f t="shared" si="3"/>
        <v>0</v>
      </c>
      <c r="J17" s="3">
        <v>0</v>
      </c>
    </row>
    <row r="18" spans="1:10" x14ac:dyDescent="0.2">
      <c r="A18" s="3">
        <f t="shared" si="0"/>
        <v>67</v>
      </c>
      <c r="B18" s="3" t="s">
        <v>227</v>
      </c>
      <c r="C18" s="3"/>
      <c r="D18" s="3"/>
      <c r="E18" s="3"/>
      <c r="F18" s="3">
        <f t="shared" si="1"/>
        <v>0</v>
      </c>
      <c r="G18" s="3"/>
      <c r="H18" s="3">
        <f t="shared" si="2"/>
        <v>0</v>
      </c>
      <c r="I18" s="3">
        <f t="shared" si="3"/>
        <v>0</v>
      </c>
      <c r="J18" s="3">
        <v>0</v>
      </c>
    </row>
    <row r="19" spans="1:10" x14ac:dyDescent="0.2">
      <c r="A19" s="3">
        <f t="shared" si="0"/>
        <v>68</v>
      </c>
      <c r="B19" s="3" t="s">
        <v>228</v>
      </c>
      <c r="C19" s="3"/>
      <c r="D19" s="3"/>
      <c r="E19" s="3"/>
      <c r="F19" s="3">
        <f t="shared" si="1"/>
        <v>0</v>
      </c>
      <c r="G19" s="3"/>
      <c r="H19" s="3">
        <f t="shared" si="2"/>
        <v>0</v>
      </c>
      <c r="I19" s="3">
        <f t="shared" si="3"/>
        <v>0</v>
      </c>
      <c r="J19" s="3">
        <v>0</v>
      </c>
    </row>
    <row r="20" spans="1:10" x14ac:dyDescent="0.2">
      <c r="A20" s="3">
        <f t="shared" si="0"/>
        <v>69</v>
      </c>
      <c r="B20" s="3" t="s">
        <v>229</v>
      </c>
      <c r="C20" s="3"/>
      <c r="D20" s="3"/>
      <c r="E20" s="3"/>
      <c r="F20" s="3">
        <f t="shared" si="1"/>
        <v>0</v>
      </c>
      <c r="G20" s="3"/>
      <c r="H20" s="3">
        <f t="shared" si="2"/>
        <v>0</v>
      </c>
      <c r="I20" s="3">
        <f t="shared" si="3"/>
        <v>0</v>
      </c>
      <c r="J20" s="3">
        <v>0</v>
      </c>
    </row>
    <row r="21" spans="1:10" x14ac:dyDescent="0.2">
      <c r="A21" s="3">
        <f t="shared" si="0"/>
        <v>70</v>
      </c>
      <c r="B21" s="3" t="s">
        <v>230</v>
      </c>
      <c r="C21" s="3"/>
      <c r="D21" s="3"/>
      <c r="E21" s="3"/>
      <c r="F21" s="3">
        <f t="shared" si="1"/>
        <v>0</v>
      </c>
      <c r="G21" s="3"/>
      <c r="H21" s="3">
        <f t="shared" si="2"/>
        <v>0</v>
      </c>
      <c r="I21" s="3">
        <f t="shared" si="3"/>
        <v>0</v>
      </c>
      <c r="J21" s="3">
        <v>0</v>
      </c>
    </row>
    <row r="22" spans="1:10" x14ac:dyDescent="0.2">
      <c r="A22" s="3">
        <f t="shared" si="0"/>
        <v>71</v>
      </c>
      <c r="B22" s="3" t="s">
        <v>231</v>
      </c>
      <c r="C22" s="3"/>
      <c r="D22" s="3"/>
      <c r="E22" s="3"/>
      <c r="F22" s="3">
        <f t="shared" si="1"/>
        <v>0</v>
      </c>
      <c r="G22" s="3"/>
      <c r="H22" s="3">
        <f t="shared" si="2"/>
        <v>0</v>
      </c>
      <c r="I22" s="3">
        <f t="shared" si="3"/>
        <v>0</v>
      </c>
      <c r="J22" s="3">
        <v>0</v>
      </c>
    </row>
    <row r="23" spans="1:10" x14ac:dyDescent="0.2">
      <c r="A23" s="3">
        <f t="shared" si="0"/>
        <v>72</v>
      </c>
      <c r="B23" s="3" t="s">
        <v>232</v>
      </c>
      <c r="C23" s="3"/>
      <c r="D23" s="3"/>
      <c r="E23" s="3"/>
      <c r="F23" s="3">
        <f t="shared" si="1"/>
        <v>0</v>
      </c>
      <c r="G23" s="3"/>
      <c r="H23" s="3">
        <f t="shared" si="2"/>
        <v>0</v>
      </c>
      <c r="I23" s="3">
        <f t="shared" si="3"/>
        <v>0</v>
      </c>
      <c r="J23" s="3">
        <v>0</v>
      </c>
    </row>
    <row r="24" spans="1:10" x14ac:dyDescent="0.2">
      <c r="A24" s="3">
        <f t="shared" si="0"/>
        <v>73</v>
      </c>
      <c r="B24" s="3" t="s">
        <v>233</v>
      </c>
      <c r="C24" s="3"/>
      <c r="D24" s="3"/>
      <c r="E24" s="3"/>
      <c r="F24" s="3">
        <f t="shared" si="1"/>
        <v>0</v>
      </c>
      <c r="G24" s="3"/>
      <c r="H24" s="3">
        <f t="shared" si="2"/>
        <v>0</v>
      </c>
      <c r="I24" s="3">
        <f t="shared" si="3"/>
        <v>0</v>
      </c>
      <c r="J24" s="3">
        <v>0</v>
      </c>
    </row>
    <row r="25" spans="1:10" x14ac:dyDescent="0.2">
      <c r="A25" s="3">
        <f t="shared" si="0"/>
        <v>74</v>
      </c>
      <c r="B25" s="3" t="s">
        <v>234</v>
      </c>
      <c r="C25" s="3"/>
      <c r="D25" s="3"/>
      <c r="E25" s="3"/>
      <c r="F25" s="3">
        <f t="shared" si="1"/>
        <v>0</v>
      </c>
      <c r="G25" s="3"/>
      <c r="H25" s="3">
        <f t="shared" si="2"/>
        <v>0</v>
      </c>
      <c r="I25" s="3">
        <f t="shared" si="3"/>
        <v>0</v>
      </c>
      <c r="J25" s="3">
        <v>0</v>
      </c>
    </row>
    <row r="26" spans="1:10" x14ac:dyDescent="0.2">
      <c r="A26" s="3">
        <f t="shared" si="0"/>
        <v>75</v>
      </c>
      <c r="B26" s="3" t="s">
        <v>235</v>
      </c>
      <c r="C26" s="3"/>
      <c r="D26" s="3"/>
      <c r="E26" s="3"/>
      <c r="F26" s="3">
        <f t="shared" si="1"/>
        <v>0</v>
      </c>
      <c r="G26" s="3"/>
      <c r="H26" s="3">
        <f t="shared" si="2"/>
        <v>0</v>
      </c>
      <c r="I26" s="3">
        <f t="shared" si="3"/>
        <v>0</v>
      </c>
      <c r="J26" s="3">
        <v>0</v>
      </c>
    </row>
    <row r="27" spans="1:10" x14ac:dyDescent="0.2">
      <c r="A27" s="3">
        <f t="shared" si="0"/>
        <v>76</v>
      </c>
      <c r="B27" s="3" t="s">
        <v>236</v>
      </c>
      <c r="C27" s="3"/>
      <c r="D27" s="3"/>
      <c r="E27" s="3"/>
      <c r="F27" s="3">
        <f t="shared" si="1"/>
        <v>0</v>
      </c>
      <c r="G27" s="3"/>
      <c r="H27" s="3">
        <f t="shared" si="2"/>
        <v>0</v>
      </c>
      <c r="I27" s="3">
        <f t="shared" si="3"/>
        <v>0</v>
      </c>
      <c r="J27" s="3">
        <v>0</v>
      </c>
    </row>
    <row r="28" spans="1:10" x14ac:dyDescent="0.2">
      <c r="A28" s="3">
        <f t="shared" si="0"/>
        <v>77</v>
      </c>
      <c r="B28" s="3" t="s">
        <v>237</v>
      </c>
      <c r="C28" s="3"/>
      <c r="D28" s="3"/>
      <c r="E28" s="3"/>
      <c r="F28" s="3">
        <f t="shared" si="1"/>
        <v>0</v>
      </c>
      <c r="G28" s="3"/>
      <c r="H28" s="3">
        <f t="shared" si="2"/>
        <v>0</v>
      </c>
      <c r="I28" s="3">
        <f t="shared" si="3"/>
        <v>0</v>
      </c>
      <c r="J28" s="3">
        <v>0</v>
      </c>
    </row>
    <row r="29" spans="1:10" x14ac:dyDescent="0.2">
      <c r="A29" s="3">
        <f t="shared" si="0"/>
        <v>78</v>
      </c>
      <c r="B29" s="3" t="s">
        <v>238</v>
      </c>
      <c r="C29" s="3"/>
      <c r="D29" s="3"/>
      <c r="E29" s="3"/>
      <c r="F29" s="3">
        <f t="shared" si="1"/>
        <v>0</v>
      </c>
      <c r="G29" s="3"/>
      <c r="H29" s="3">
        <f t="shared" si="2"/>
        <v>0</v>
      </c>
      <c r="I29" s="3">
        <f t="shared" si="3"/>
        <v>0</v>
      </c>
      <c r="J29" s="3">
        <v>0</v>
      </c>
    </row>
    <row r="30" spans="1:10" x14ac:dyDescent="0.2">
      <c r="A30" s="3">
        <f t="shared" si="0"/>
        <v>79</v>
      </c>
      <c r="B30" s="3" t="s">
        <v>239</v>
      </c>
      <c r="C30" s="3"/>
      <c r="D30" s="3"/>
      <c r="E30" s="3"/>
      <c r="F30" s="3">
        <f t="shared" si="1"/>
        <v>0</v>
      </c>
      <c r="G30" s="3"/>
      <c r="H30" s="3">
        <f t="shared" si="2"/>
        <v>0</v>
      </c>
      <c r="I30" s="3">
        <f t="shared" si="3"/>
        <v>0</v>
      </c>
      <c r="J30" s="3">
        <v>0</v>
      </c>
    </row>
    <row r="31" spans="1:10" x14ac:dyDescent="0.2">
      <c r="A31" s="3">
        <f t="shared" si="0"/>
        <v>80</v>
      </c>
      <c r="B31" s="3" t="s">
        <v>240</v>
      </c>
      <c r="C31" s="3"/>
      <c r="D31" s="3"/>
      <c r="E31" s="3"/>
      <c r="F31" s="3">
        <f t="shared" si="1"/>
        <v>0</v>
      </c>
      <c r="G31" s="3"/>
      <c r="H31" s="3">
        <f t="shared" si="2"/>
        <v>0</v>
      </c>
      <c r="I31" s="3">
        <f t="shared" si="3"/>
        <v>0</v>
      </c>
      <c r="J31" s="3">
        <v>0</v>
      </c>
    </row>
    <row r="32" spans="1:10" x14ac:dyDescent="0.2">
      <c r="A32" s="3">
        <f t="shared" si="0"/>
        <v>81</v>
      </c>
      <c r="B32" s="3" t="s">
        <v>309</v>
      </c>
      <c r="C32" s="3"/>
      <c r="D32" s="3"/>
      <c r="E32" s="3"/>
      <c r="F32" s="3">
        <f t="shared" si="1"/>
        <v>0</v>
      </c>
      <c r="G32" s="3"/>
      <c r="H32" s="3">
        <f t="shared" si="2"/>
        <v>0</v>
      </c>
      <c r="I32" s="3">
        <f t="shared" si="3"/>
        <v>0</v>
      </c>
      <c r="J32" s="3">
        <v>0</v>
      </c>
    </row>
    <row r="33" spans="1:10" x14ac:dyDescent="0.2">
      <c r="A33" s="3">
        <f t="shared" si="0"/>
        <v>82</v>
      </c>
      <c r="B33" s="3" t="s">
        <v>241</v>
      </c>
      <c r="C33" s="3"/>
      <c r="D33" s="3"/>
      <c r="E33" s="3"/>
      <c r="F33" s="3">
        <f t="shared" si="1"/>
        <v>0</v>
      </c>
      <c r="G33" s="3"/>
      <c r="H33" s="3">
        <f t="shared" si="2"/>
        <v>0</v>
      </c>
      <c r="I33" s="3">
        <f t="shared" si="3"/>
        <v>0</v>
      </c>
      <c r="J33" s="3">
        <v>0</v>
      </c>
    </row>
    <row r="34" spans="1:10" x14ac:dyDescent="0.2">
      <c r="A34" s="3">
        <f t="shared" si="0"/>
        <v>83</v>
      </c>
      <c r="B34" s="3" t="s">
        <v>242</v>
      </c>
      <c r="C34" s="3"/>
      <c r="D34" s="3"/>
      <c r="E34" s="3"/>
      <c r="F34" s="3">
        <f t="shared" si="1"/>
        <v>0</v>
      </c>
      <c r="G34" s="3"/>
      <c r="H34" s="3">
        <f t="shared" si="2"/>
        <v>0</v>
      </c>
      <c r="I34" s="3">
        <f t="shared" si="3"/>
        <v>0</v>
      </c>
      <c r="J34" s="3">
        <v>0</v>
      </c>
    </row>
    <row r="35" spans="1:10" x14ac:dyDescent="0.2">
      <c r="A35" s="3">
        <f t="shared" si="0"/>
        <v>84</v>
      </c>
      <c r="B35" s="3" t="s">
        <v>243</v>
      </c>
      <c r="C35" s="3"/>
      <c r="D35" s="3"/>
      <c r="E35" s="3"/>
      <c r="F35" s="3">
        <f t="shared" si="1"/>
        <v>0</v>
      </c>
      <c r="G35" s="3"/>
      <c r="H35" s="3">
        <f t="shared" si="2"/>
        <v>0</v>
      </c>
      <c r="I35" s="3">
        <f t="shared" si="3"/>
        <v>0</v>
      </c>
      <c r="J35" s="3">
        <v>0</v>
      </c>
    </row>
    <row r="36" spans="1:10" x14ac:dyDescent="0.2">
      <c r="A36" s="3">
        <f t="shared" si="0"/>
        <v>85</v>
      </c>
      <c r="B36" s="3" t="s">
        <v>244</v>
      </c>
      <c r="C36" s="3"/>
      <c r="D36" s="3"/>
      <c r="E36" s="3"/>
      <c r="F36" s="3">
        <f t="shared" si="1"/>
        <v>0</v>
      </c>
      <c r="G36" s="3"/>
      <c r="H36" s="3">
        <f t="shared" si="2"/>
        <v>0</v>
      </c>
      <c r="I36" s="3">
        <f t="shared" si="3"/>
        <v>0</v>
      </c>
      <c r="J36" s="3">
        <v>0</v>
      </c>
    </row>
    <row r="37" spans="1:10" x14ac:dyDescent="0.2">
      <c r="A37" s="3">
        <f t="shared" si="0"/>
        <v>86</v>
      </c>
      <c r="B37" s="3" t="s">
        <v>245</v>
      </c>
      <c r="C37" s="3"/>
      <c r="D37" s="3"/>
      <c r="E37" s="3"/>
      <c r="F37" s="3">
        <f t="shared" si="1"/>
        <v>0</v>
      </c>
      <c r="G37" s="3"/>
      <c r="H37" s="3">
        <f t="shared" si="2"/>
        <v>0</v>
      </c>
      <c r="I37" s="3">
        <f t="shared" si="3"/>
        <v>0</v>
      </c>
      <c r="J37" s="3">
        <v>0</v>
      </c>
    </row>
    <row r="38" spans="1:10" x14ac:dyDescent="0.2">
      <c r="A38" s="3">
        <f t="shared" si="0"/>
        <v>87</v>
      </c>
      <c r="B38" s="3" t="s">
        <v>115</v>
      </c>
      <c r="C38" s="3"/>
      <c r="D38" s="3"/>
      <c r="E38" s="3"/>
      <c r="F38" s="3">
        <f t="shared" si="1"/>
        <v>0</v>
      </c>
      <c r="G38" s="3"/>
      <c r="H38" s="3">
        <f t="shared" si="2"/>
        <v>0</v>
      </c>
      <c r="I38" s="3">
        <f t="shared" si="3"/>
        <v>0</v>
      </c>
      <c r="J38" s="3">
        <v>0</v>
      </c>
    </row>
    <row r="39" spans="1:10" x14ac:dyDescent="0.2">
      <c r="A39" s="3">
        <f t="shared" si="0"/>
        <v>88</v>
      </c>
      <c r="B39" s="3" t="s">
        <v>246</v>
      </c>
      <c r="C39" s="3"/>
      <c r="D39" s="3"/>
      <c r="E39" s="3"/>
      <c r="F39" s="3">
        <f t="shared" si="1"/>
        <v>0</v>
      </c>
      <c r="G39" s="3"/>
      <c r="H39" s="3">
        <f t="shared" si="2"/>
        <v>0</v>
      </c>
      <c r="I39" s="3">
        <f t="shared" si="3"/>
        <v>0</v>
      </c>
      <c r="J39" s="3">
        <v>0</v>
      </c>
    </row>
    <row r="40" spans="1:10" x14ac:dyDescent="0.2">
      <c r="A40" s="3">
        <f t="shared" si="0"/>
        <v>89</v>
      </c>
      <c r="B40" s="3" t="s">
        <v>247</v>
      </c>
      <c r="C40" s="3"/>
      <c r="D40" s="3"/>
      <c r="E40" s="3"/>
      <c r="F40" s="3">
        <f t="shared" si="1"/>
        <v>0</v>
      </c>
      <c r="G40" s="3"/>
      <c r="H40" s="3">
        <f t="shared" si="2"/>
        <v>0</v>
      </c>
      <c r="I40" s="3">
        <f t="shared" si="3"/>
        <v>0</v>
      </c>
      <c r="J40" s="3">
        <v>0</v>
      </c>
    </row>
    <row r="41" spans="1:10" x14ac:dyDescent="0.2">
      <c r="A41" s="3">
        <f t="shared" si="0"/>
        <v>90</v>
      </c>
      <c r="B41" s="3" t="s">
        <v>248</v>
      </c>
      <c r="C41" s="3"/>
      <c r="D41" s="3"/>
      <c r="E41" s="3"/>
      <c r="F41" s="3">
        <f t="shared" si="1"/>
        <v>0</v>
      </c>
      <c r="G41" s="3"/>
      <c r="H41" s="3">
        <f t="shared" si="2"/>
        <v>0</v>
      </c>
      <c r="I41" s="3">
        <f t="shared" si="3"/>
        <v>0</v>
      </c>
      <c r="J41" s="3">
        <v>0</v>
      </c>
    </row>
    <row r="42" spans="1:10" x14ac:dyDescent="0.2">
      <c r="A42" s="3">
        <f t="shared" si="0"/>
        <v>91</v>
      </c>
      <c r="B42" s="3" t="s">
        <v>249</v>
      </c>
      <c r="C42" s="3"/>
      <c r="D42" s="3"/>
      <c r="E42" s="3"/>
      <c r="F42" s="3">
        <f t="shared" si="1"/>
        <v>0</v>
      </c>
      <c r="G42" s="3"/>
      <c r="H42" s="3">
        <f t="shared" si="2"/>
        <v>0</v>
      </c>
      <c r="I42" s="3">
        <f t="shared" si="3"/>
        <v>0</v>
      </c>
      <c r="J42" s="3">
        <v>0</v>
      </c>
    </row>
    <row r="43" spans="1:10" x14ac:dyDescent="0.2">
      <c r="A43" s="3">
        <f t="shared" si="0"/>
        <v>92</v>
      </c>
      <c r="B43" s="3" t="s">
        <v>250</v>
      </c>
      <c r="C43" s="3"/>
      <c r="D43" s="3"/>
      <c r="E43" s="3"/>
      <c r="F43" s="3">
        <f t="shared" si="1"/>
        <v>0</v>
      </c>
      <c r="G43" s="3"/>
      <c r="H43" s="3">
        <f t="shared" si="2"/>
        <v>0</v>
      </c>
      <c r="I43" s="3">
        <f t="shared" si="3"/>
        <v>0</v>
      </c>
      <c r="J43" s="3">
        <v>0</v>
      </c>
    </row>
    <row r="44" spans="1:10" x14ac:dyDescent="0.2">
      <c r="A44" s="3">
        <f t="shared" si="0"/>
        <v>93</v>
      </c>
      <c r="B44" s="3" t="s">
        <v>114</v>
      </c>
      <c r="C44" s="3"/>
      <c r="D44" s="3"/>
      <c r="E44" s="3"/>
      <c r="F44" s="3">
        <f t="shared" si="1"/>
        <v>0</v>
      </c>
      <c r="G44" s="3"/>
      <c r="H44" s="3">
        <f t="shared" si="2"/>
        <v>0</v>
      </c>
      <c r="I44" s="3">
        <f t="shared" si="3"/>
        <v>0</v>
      </c>
      <c r="J44" s="3">
        <v>0</v>
      </c>
    </row>
    <row r="45" spans="1:10" x14ac:dyDescent="0.2">
      <c r="A45" s="3">
        <f t="shared" si="0"/>
        <v>94</v>
      </c>
      <c r="B45" s="3" t="s">
        <v>116</v>
      </c>
      <c r="C45" s="3"/>
      <c r="D45" s="3"/>
      <c r="E45" s="3"/>
      <c r="F45" s="3">
        <f t="shared" si="1"/>
        <v>0</v>
      </c>
      <c r="G45" s="3"/>
      <c r="H45" s="3">
        <f t="shared" si="2"/>
        <v>0</v>
      </c>
      <c r="I45" s="3">
        <f t="shared" si="3"/>
        <v>0</v>
      </c>
      <c r="J45" s="3">
        <v>0</v>
      </c>
    </row>
    <row r="46" spans="1:10" x14ac:dyDescent="0.2">
      <c r="A46" s="3">
        <f t="shared" si="0"/>
        <v>95</v>
      </c>
      <c r="B46" s="3" t="s">
        <v>116</v>
      </c>
      <c r="C46" s="3"/>
      <c r="D46" s="3"/>
      <c r="E46" s="3"/>
      <c r="F46" s="3">
        <f t="shared" si="1"/>
        <v>0</v>
      </c>
      <c r="G46" s="3"/>
      <c r="H46" s="3">
        <f t="shared" si="2"/>
        <v>0</v>
      </c>
      <c r="I46" s="3">
        <f t="shared" si="3"/>
        <v>0</v>
      </c>
      <c r="J46" s="3">
        <v>0</v>
      </c>
    </row>
    <row r="47" spans="1:10" x14ac:dyDescent="0.2">
      <c r="A47" s="3">
        <f t="shared" si="0"/>
        <v>96</v>
      </c>
      <c r="B47" s="3" t="s">
        <v>116</v>
      </c>
      <c r="C47" s="3"/>
      <c r="D47" s="3"/>
      <c r="E47" s="3"/>
      <c r="F47" s="3">
        <f t="shared" si="1"/>
        <v>0</v>
      </c>
      <c r="G47" s="3"/>
      <c r="H47" s="3">
        <f t="shared" si="2"/>
        <v>0</v>
      </c>
      <c r="I47" s="3">
        <f t="shared" si="3"/>
        <v>0</v>
      </c>
      <c r="J47" s="3">
        <v>0</v>
      </c>
    </row>
    <row r="48" spans="1:10" x14ac:dyDescent="0.2">
      <c r="A48" s="3">
        <f t="shared" si="0"/>
        <v>97</v>
      </c>
      <c r="B48" s="3" t="s">
        <v>116</v>
      </c>
      <c r="C48" s="3"/>
      <c r="D48" s="3"/>
      <c r="E48" s="3"/>
      <c r="F48" s="3">
        <f t="shared" si="1"/>
        <v>0</v>
      </c>
      <c r="G48" s="3"/>
      <c r="H48" s="3">
        <f t="shared" si="2"/>
        <v>0</v>
      </c>
      <c r="I48" s="3">
        <f t="shared" si="3"/>
        <v>0</v>
      </c>
      <c r="J48" s="3">
        <v>0</v>
      </c>
    </row>
    <row r="49" spans="1:10" x14ac:dyDescent="0.2">
      <c r="A49" s="3">
        <f t="shared" si="0"/>
        <v>98</v>
      </c>
      <c r="B49" s="3" t="s">
        <v>116</v>
      </c>
      <c r="C49" s="3"/>
      <c r="D49" s="3"/>
      <c r="E49" s="3"/>
      <c r="F49" s="3">
        <f t="shared" si="1"/>
        <v>0</v>
      </c>
      <c r="G49" s="3"/>
      <c r="H49" s="3">
        <f t="shared" si="2"/>
        <v>0</v>
      </c>
      <c r="I49" s="3">
        <f t="shared" si="3"/>
        <v>0</v>
      </c>
      <c r="J49" s="3">
        <v>0</v>
      </c>
    </row>
    <row r="50" spans="1:10" x14ac:dyDescent="0.2">
      <c r="A50" s="3">
        <f t="shared" si="0"/>
        <v>99</v>
      </c>
      <c r="B50" s="3" t="s">
        <v>116</v>
      </c>
      <c r="C50" s="3"/>
      <c r="D50" s="3"/>
      <c r="E50" s="3"/>
      <c r="F50" s="3">
        <f t="shared" si="1"/>
        <v>0</v>
      </c>
      <c r="G50" s="3"/>
      <c r="H50" s="3">
        <f t="shared" si="2"/>
        <v>0</v>
      </c>
      <c r="I50" s="3">
        <f t="shared" si="3"/>
        <v>0</v>
      </c>
      <c r="J50" s="3">
        <v>0</v>
      </c>
    </row>
    <row r="51" spans="1:10" x14ac:dyDescent="0.2">
      <c r="A51" s="3">
        <v>100</v>
      </c>
      <c r="B51" s="3" t="s">
        <v>116</v>
      </c>
      <c r="C51" s="3"/>
      <c r="D51" s="3"/>
      <c r="E51" s="3"/>
      <c r="F51" s="3">
        <f t="shared" si="1"/>
        <v>0</v>
      </c>
      <c r="G51" s="3"/>
      <c r="H51" s="3">
        <f t="shared" si="2"/>
        <v>0</v>
      </c>
      <c r="I51" s="3">
        <f t="shared" si="3"/>
        <v>0</v>
      </c>
      <c r="J51" s="3">
        <v>0</v>
      </c>
    </row>
    <row r="52" spans="1:10" x14ac:dyDescent="0.2">
      <c r="A52" s="3"/>
      <c r="B52" s="2" t="s">
        <v>165</v>
      </c>
      <c r="C52" s="2"/>
      <c r="D52" s="2"/>
      <c r="E52" s="2"/>
      <c r="F52" s="2">
        <v>0</v>
      </c>
      <c r="G52" s="2"/>
      <c r="H52" s="2">
        <v>0</v>
      </c>
      <c r="I52" s="2">
        <f>SUM(I2:I51)</f>
        <v>0</v>
      </c>
      <c r="J52" s="2">
        <f>SUM(J2:J51)</f>
        <v>0</v>
      </c>
    </row>
  </sheetData>
  <phoneticPr fontId="1" type="noConversion"/>
  <printOptions gridLines="1"/>
  <pageMargins left="0.75" right="0.75" top="1" bottom="1" header="0.5" footer="0.5"/>
  <pageSetup scale="77" orientation="portrait" horizontalDpi="4294967292" verticalDpi="4294967292"/>
  <headerFooter alignWithMargins="0">
    <oddHeader>&amp;CProducer To Producer Budget Template</oddHeader>
    <oddFooter>&amp;L&amp;C&amp;R&amp;D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6"/>
  <sheetViews>
    <sheetView zoomScaleNormal="100" workbookViewId="0">
      <selection sqref="A1:H1"/>
    </sheetView>
  </sheetViews>
  <sheetFormatPr baseColWidth="10" defaultColWidth="10.6640625" defaultRowHeight="15" x14ac:dyDescent="0.2"/>
  <cols>
    <col min="1" max="1" width="6.33203125" style="3" customWidth="1"/>
    <col min="2" max="3" width="23.5" style="3" customWidth="1"/>
    <col min="4" max="4" width="7" style="3" customWidth="1"/>
    <col min="5" max="5" width="7.1640625" style="3" customWidth="1"/>
    <col min="6" max="6" width="4.6640625" style="3" customWidth="1"/>
    <col min="7" max="16384" width="10.6640625" style="3"/>
  </cols>
  <sheetData>
    <row r="1" spans="1:8" x14ac:dyDescent="0.2">
      <c r="A1" s="12" t="s">
        <v>128</v>
      </c>
      <c r="B1" s="12" t="s">
        <v>127</v>
      </c>
      <c r="C1" s="12"/>
      <c r="D1" s="12" t="s">
        <v>11</v>
      </c>
      <c r="E1" s="12" t="s">
        <v>117</v>
      </c>
      <c r="F1" s="12" t="s">
        <v>12</v>
      </c>
      <c r="G1" s="12" t="s">
        <v>120</v>
      </c>
      <c r="H1" s="12" t="s">
        <v>124</v>
      </c>
    </row>
    <row r="2" spans="1:8" x14ac:dyDescent="0.2">
      <c r="A2" s="3">
        <v>101</v>
      </c>
      <c r="B2" s="3" t="s">
        <v>13</v>
      </c>
      <c r="G2" s="3">
        <f>D2*E2*F2</f>
        <v>0</v>
      </c>
      <c r="H2" s="3">
        <v>0</v>
      </c>
    </row>
    <row r="3" spans="1:8" x14ac:dyDescent="0.2">
      <c r="A3" s="3">
        <f t="shared" ref="A3:A55" si="0">A2+1</f>
        <v>102</v>
      </c>
      <c r="B3" s="3" t="s">
        <v>14</v>
      </c>
      <c r="G3" s="3">
        <f t="shared" ref="G3:G51" si="1">D3*E3*F3</f>
        <v>0</v>
      </c>
      <c r="H3" s="3">
        <v>0</v>
      </c>
    </row>
    <row r="4" spans="1:8" x14ac:dyDescent="0.2">
      <c r="A4" s="3">
        <f t="shared" si="0"/>
        <v>103</v>
      </c>
      <c r="B4" s="3" t="s">
        <v>15</v>
      </c>
      <c r="G4" s="3">
        <f t="shared" si="1"/>
        <v>0</v>
      </c>
      <c r="H4" s="3">
        <v>0</v>
      </c>
    </row>
    <row r="5" spans="1:8" x14ac:dyDescent="0.2">
      <c r="A5" s="3">
        <f t="shared" si="0"/>
        <v>104</v>
      </c>
      <c r="B5" s="3" t="s">
        <v>16</v>
      </c>
      <c r="G5" s="3">
        <f t="shared" si="1"/>
        <v>0</v>
      </c>
      <c r="H5" s="3">
        <v>0</v>
      </c>
    </row>
    <row r="6" spans="1:8" x14ac:dyDescent="0.2">
      <c r="A6" s="3">
        <f t="shared" si="0"/>
        <v>105</v>
      </c>
      <c r="B6" s="3" t="s">
        <v>157</v>
      </c>
      <c r="G6" s="3">
        <f t="shared" si="1"/>
        <v>0</v>
      </c>
      <c r="H6" s="3">
        <v>0</v>
      </c>
    </row>
    <row r="7" spans="1:8" x14ac:dyDescent="0.2">
      <c r="A7" s="3">
        <f t="shared" si="0"/>
        <v>106</v>
      </c>
      <c r="B7" s="3" t="s">
        <v>158</v>
      </c>
      <c r="G7" s="3">
        <f t="shared" si="1"/>
        <v>0</v>
      </c>
      <c r="H7" s="3">
        <v>0</v>
      </c>
    </row>
    <row r="8" spans="1:8" x14ac:dyDescent="0.2">
      <c r="A8" s="3">
        <f t="shared" si="0"/>
        <v>107</v>
      </c>
      <c r="B8" s="3" t="s">
        <v>159</v>
      </c>
      <c r="G8" s="3">
        <f t="shared" si="1"/>
        <v>0</v>
      </c>
      <c r="H8" s="3">
        <v>0</v>
      </c>
    </row>
    <row r="9" spans="1:8" x14ac:dyDescent="0.2">
      <c r="A9" s="3">
        <f t="shared" si="0"/>
        <v>108</v>
      </c>
      <c r="B9" s="3" t="s">
        <v>109</v>
      </c>
      <c r="G9" s="3">
        <f t="shared" si="1"/>
        <v>0</v>
      </c>
      <c r="H9" s="3">
        <v>0</v>
      </c>
    </row>
    <row r="10" spans="1:8" x14ac:dyDescent="0.2">
      <c r="A10" s="3">
        <f t="shared" si="0"/>
        <v>109</v>
      </c>
      <c r="B10" s="3" t="s">
        <v>110</v>
      </c>
      <c r="G10" s="3">
        <f t="shared" si="1"/>
        <v>0</v>
      </c>
      <c r="H10" s="3">
        <v>0</v>
      </c>
    </row>
    <row r="11" spans="1:8" x14ac:dyDescent="0.2">
      <c r="A11" s="3">
        <f t="shared" si="0"/>
        <v>110</v>
      </c>
      <c r="B11" s="3" t="s">
        <v>160</v>
      </c>
      <c r="G11" s="3">
        <f t="shared" si="1"/>
        <v>0</v>
      </c>
      <c r="H11" s="3">
        <v>0</v>
      </c>
    </row>
    <row r="12" spans="1:8" x14ac:dyDescent="0.2">
      <c r="A12" s="3">
        <f t="shared" si="0"/>
        <v>111</v>
      </c>
      <c r="B12" s="3" t="s">
        <v>161</v>
      </c>
      <c r="G12" s="3">
        <f t="shared" si="1"/>
        <v>0</v>
      </c>
      <c r="H12" s="3">
        <v>0</v>
      </c>
    </row>
    <row r="13" spans="1:8" x14ac:dyDescent="0.2">
      <c r="A13" s="3">
        <f t="shared" si="0"/>
        <v>112</v>
      </c>
      <c r="B13" s="3" t="s">
        <v>162</v>
      </c>
      <c r="G13" s="3">
        <f t="shared" si="1"/>
        <v>0</v>
      </c>
      <c r="H13" s="3">
        <v>0</v>
      </c>
    </row>
    <row r="14" spans="1:8" x14ac:dyDescent="0.2">
      <c r="A14" s="3">
        <f t="shared" si="0"/>
        <v>113</v>
      </c>
      <c r="G14" s="3">
        <f t="shared" si="1"/>
        <v>0</v>
      </c>
      <c r="H14" s="3">
        <v>0</v>
      </c>
    </row>
    <row r="15" spans="1:8" x14ac:dyDescent="0.2">
      <c r="B15" s="2" t="s">
        <v>166</v>
      </c>
      <c r="C15" s="2"/>
      <c r="D15" s="2"/>
      <c r="E15" s="2"/>
      <c r="F15" s="2"/>
      <c r="G15" s="2">
        <f>SUM(G2:G14)</f>
        <v>0</v>
      </c>
      <c r="H15" s="2">
        <f>SUM(H2:H14)</f>
        <v>0</v>
      </c>
    </row>
    <row r="17" spans="1:8" x14ac:dyDescent="0.2">
      <c r="A17" s="12" t="s">
        <v>286</v>
      </c>
      <c r="B17" s="12" t="s">
        <v>287</v>
      </c>
      <c r="C17" s="12"/>
      <c r="D17" s="12" t="s">
        <v>11</v>
      </c>
      <c r="E17" s="12" t="s">
        <v>117</v>
      </c>
      <c r="F17" s="12" t="s">
        <v>12</v>
      </c>
      <c r="G17" s="12" t="s">
        <v>120</v>
      </c>
      <c r="H17" s="12" t="s">
        <v>124</v>
      </c>
    </row>
    <row r="18" spans="1:8" x14ac:dyDescent="0.2">
      <c r="A18" s="3">
        <v>114</v>
      </c>
      <c r="B18" s="3" t="s">
        <v>91</v>
      </c>
      <c r="G18" s="3">
        <f t="shared" si="1"/>
        <v>0</v>
      </c>
      <c r="H18" s="3">
        <v>0</v>
      </c>
    </row>
    <row r="19" spans="1:8" x14ac:dyDescent="0.2">
      <c r="A19" s="3">
        <f t="shared" si="0"/>
        <v>115</v>
      </c>
      <c r="B19" s="3" t="s">
        <v>92</v>
      </c>
      <c r="G19" s="3">
        <f t="shared" si="1"/>
        <v>0</v>
      </c>
      <c r="H19" s="3">
        <v>0</v>
      </c>
    </row>
    <row r="20" spans="1:8" x14ac:dyDescent="0.2">
      <c r="A20" s="3">
        <f t="shared" si="0"/>
        <v>116</v>
      </c>
      <c r="B20" s="3" t="s">
        <v>93</v>
      </c>
      <c r="G20" s="3">
        <f t="shared" si="1"/>
        <v>0</v>
      </c>
      <c r="H20" s="3">
        <v>0</v>
      </c>
    </row>
    <row r="21" spans="1:8" x14ac:dyDescent="0.2">
      <c r="A21" s="3">
        <f t="shared" si="0"/>
        <v>117</v>
      </c>
      <c r="B21" s="3" t="s">
        <v>94</v>
      </c>
      <c r="G21" s="3">
        <f t="shared" si="1"/>
        <v>0</v>
      </c>
      <c r="H21" s="3">
        <v>0</v>
      </c>
    </row>
    <row r="22" spans="1:8" x14ac:dyDescent="0.2">
      <c r="A22" s="3">
        <f t="shared" si="0"/>
        <v>118</v>
      </c>
      <c r="B22" s="3" t="s">
        <v>111</v>
      </c>
      <c r="G22" s="3">
        <f t="shared" si="1"/>
        <v>0</v>
      </c>
      <c r="H22" s="3">
        <v>0</v>
      </c>
    </row>
    <row r="23" spans="1:8" x14ac:dyDescent="0.2">
      <c r="A23" s="3">
        <f t="shared" si="0"/>
        <v>119</v>
      </c>
      <c r="B23" s="3" t="s">
        <v>95</v>
      </c>
      <c r="G23" s="3">
        <f t="shared" si="1"/>
        <v>0</v>
      </c>
      <c r="H23" s="3">
        <v>0</v>
      </c>
    </row>
    <row r="24" spans="1:8" x14ac:dyDescent="0.2">
      <c r="A24" s="3">
        <f t="shared" si="0"/>
        <v>120</v>
      </c>
      <c r="B24" s="3" t="s">
        <v>96</v>
      </c>
      <c r="G24" s="3">
        <f t="shared" si="1"/>
        <v>0</v>
      </c>
      <c r="H24" s="3">
        <v>0</v>
      </c>
    </row>
    <row r="25" spans="1:8" x14ac:dyDescent="0.2">
      <c r="A25" s="3">
        <f t="shared" si="0"/>
        <v>121</v>
      </c>
      <c r="B25" s="3" t="s">
        <v>97</v>
      </c>
      <c r="G25" s="3">
        <f t="shared" si="1"/>
        <v>0</v>
      </c>
      <c r="H25" s="3">
        <v>0</v>
      </c>
    </row>
    <row r="26" spans="1:8" x14ac:dyDescent="0.2">
      <c r="A26" s="3">
        <f t="shared" si="0"/>
        <v>122</v>
      </c>
      <c r="B26" s="3" t="s">
        <v>98</v>
      </c>
      <c r="G26" s="3">
        <f t="shared" si="1"/>
        <v>0</v>
      </c>
      <c r="H26" s="3">
        <v>0</v>
      </c>
    </row>
    <row r="27" spans="1:8" x14ac:dyDescent="0.2">
      <c r="A27" s="3">
        <f t="shared" si="0"/>
        <v>123</v>
      </c>
      <c r="B27" s="3" t="s">
        <v>99</v>
      </c>
      <c r="G27" s="3">
        <f t="shared" si="1"/>
        <v>0</v>
      </c>
      <c r="H27" s="3">
        <v>0</v>
      </c>
    </row>
    <row r="28" spans="1:8" x14ac:dyDescent="0.2">
      <c r="A28" s="3">
        <f t="shared" si="0"/>
        <v>124</v>
      </c>
      <c r="B28" s="3" t="s">
        <v>100</v>
      </c>
      <c r="G28" s="3">
        <f t="shared" si="1"/>
        <v>0</v>
      </c>
      <c r="H28" s="3">
        <v>0</v>
      </c>
    </row>
    <row r="29" spans="1:8" x14ac:dyDescent="0.2">
      <c r="A29" s="3">
        <f t="shared" si="0"/>
        <v>125</v>
      </c>
      <c r="B29" s="3" t="s">
        <v>101</v>
      </c>
      <c r="G29" s="3">
        <f t="shared" si="1"/>
        <v>0</v>
      </c>
      <c r="H29" s="3">
        <v>0</v>
      </c>
    </row>
    <row r="30" spans="1:8" x14ac:dyDescent="0.2">
      <c r="A30" s="3">
        <f t="shared" si="0"/>
        <v>126</v>
      </c>
      <c r="B30" s="3" t="s">
        <v>102</v>
      </c>
      <c r="G30" s="3">
        <f t="shared" si="1"/>
        <v>0</v>
      </c>
      <c r="H30" s="3">
        <v>0</v>
      </c>
    </row>
    <row r="31" spans="1:8" x14ac:dyDescent="0.2">
      <c r="A31" s="3">
        <f t="shared" si="0"/>
        <v>127</v>
      </c>
      <c r="B31" s="3" t="s">
        <v>112</v>
      </c>
      <c r="G31" s="3">
        <f t="shared" si="1"/>
        <v>0</v>
      </c>
      <c r="H31" s="3">
        <v>0</v>
      </c>
    </row>
    <row r="32" spans="1:8" x14ac:dyDescent="0.2">
      <c r="A32" s="3">
        <f t="shared" si="0"/>
        <v>128</v>
      </c>
      <c r="G32" s="3">
        <f t="shared" si="1"/>
        <v>0</v>
      </c>
      <c r="H32" s="3">
        <v>0</v>
      </c>
    </row>
    <row r="33" spans="1:8" x14ac:dyDescent="0.2">
      <c r="A33" s="3">
        <f t="shared" si="0"/>
        <v>129</v>
      </c>
      <c r="B33" s="3" t="s">
        <v>103</v>
      </c>
      <c r="G33" s="3">
        <f t="shared" si="1"/>
        <v>0</v>
      </c>
      <c r="H33" s="3">
        <v>0</v>
      </c>
    </row>
    <row r="34" spans="1:8" x14ac:dyDescent="0.2">
      <c r="A34" s="3">
        <f t="shared" si="0"/>
        <v>130</v>
      </c>
      <c r="B34" s="3" t="s">
        <v>104</v>
      </c>
      <c r="G34" s="3">
        <f t="shared" si="1"/>
        <v>0</v>
      </c>
      <c r="H34" s="3">
        <v>0</v>
      </c>
    </row>
    <row r="35" spans="1:8" x14ac:dyDescent="0.2">
      <c r="A35" s="3">
        <f t="shared" si="0"/>
        <v>131</v>
      </c>
      <c r="B35" s="3" t="s">
        <v>105</v>
      </c>
      <c r="G35" s="3">
        <f t="shared" si="1"/>
        <v>0</v>
      </c>
      <c r="H35" s="3">
        <v>0</v>
      </c>
    </row>
    <row r="36" spans="1:8" x14ac:dyDescent="0.2">
      <c r="A36" s="3">
        <f t="shared" si="0"/>
        <v>132</v>
      </c>
      <c r="B36" s="3" t="s">
        <v>106</v>
      </c>
      <c r="G36" s="3">
        <f t="shared" si="1"/>
        <v>0</v>
      </c>
      <c r="H36" s="3">
        <v>0</v>
      </c>
    </row>
    <row r="37" spans="1:8" x14ac:dyDescent="0.2">
      <c r="A37" s="3">
        <f t="shared" si="0"/>
        <v>133</v>
      </c>
      <c r="B37" s="3" t="s">
        <v>289</v>
      </c>
      <c r="G37" s="3">
        <f t="shared" si="1"/>
        <v>0</v>
      </c>
      <c r="H37" s="3">
        <v>0</v>
      </c>
    </row>
    <row r="38" spans="1:8" x14ac:dyDescent="0.2">
      <c r="A38" s="3">
        <f t="shared" si="0"/>
        <v>134</v>
      </c>
      <c r="B38" s="3" t="s">
        <v>196</v>
      </c>
      <c r="G38" s="3">
        <f t="shared" si="1"/>
        <v>0</v>
      </c>
      <c r="H38" s="3">
        <v>0</v>
      </c>
    </row>
    <row r="39" spans="1:8" x14ac:dyDescent="0.2">
      <c r="A39" s="3">
        <f t="shared" si="0"/>
        <v>135</v>
      </c>
      <c r="B39" s="3" t="s">
        <v>197</v>
      </c>
      <c r="G39" s="3">
        <f t="shared" si="1"/>
        <v>0</v>
      </c>
      <c r="H39" s="3">
        <v>0</v>
      </c>
    </row>
    <row r="40" spans="1:8" x14ac:dyDescent="0.2">
      <c r="A40" s="3">
        <f t="shared" si="0"/>
        <v>136</v>
      </c>
      <c r="B40" s="3" t="s">
        <v>198</v>
      </c>
      <c r="G40" s="3">
        <f t="shared" si="1"/>
        <v>0</v>
      </c>
      <c r="H40" s="3">
        <v>0</v>
      </c>
    </row>
    <row r="41" spans="1:8" x14ac:dyDescent="0.2">
      <c r="A41" s="3">
        <f t="shared" si="0"/>
        <v>137</v>
      </c>
      <c r="B41" s="3" t="s">
        <v>54</v>
      </c>
      <c r="G41" s="3">
        <f t="shared" si="1"/>
        <v>0</v>
      </c>
      <c r="H41" s="3">
        <v>0</v>
      </c>
    </row>
    <row r="42" spans="1:8" x14ac:dyDescent="0.2">
      <c r="A42" s="3">
        <f t="shared" si="0"/>
        <v>138</v>
      </c>
      <c r="B42" s="3" t="s">
        <v>55</v>
      </c>
      <c r="G42" s="3">
        <f t="shared" si="1"/>
        <v>0</v>
      </c>
      <c r="H42" s="3">
        <v>0</v>
      </c>
    </row>
    <row r="43" spans="1:8" x14ac:dyDescent="0.2">
      <c r="A43" s="3">
        <f t="shared" si="0"/>
        <v>139</v>
      </c>
      <c r="G43" s="3">
        <f t="shared" si="1"/>
        <v>0</v>
      </c>
      <c r="H43" s="3">
        <v>0</v>
      </c>
    </row>
    <row r="44" spans="1:8" x14ac:dyDescent="0.2">
      <c r="B44" s="2" t="s">
        <v>167</v>
      </c>
      <c r="C44" s="2"/>
      <c r="D44" s="2"/>
      <c r="E44" s="2"/>
      <c r="F44" s="2"/>
      <c r="G44" s="2">
        <f>SUM(G18:G43)</f>
        <v>0</v>
      </c>
      <c r="H44" s="2">
        <f>SUM(H18:H43)</f>
        <v>0</v>
      </c>
    </row>
    <row r="46" spans="1:8" x14ac:dyDescent="0.2">
      <c r="A46" s="12" t="s">
        <v>56</v>
      </c>
      <c r="B46" s="12" t="s">
        <v>288</v>
      </c>
      <c r="C46" s="12"/>
      <c r="D46" s="12" t="s">
        <v>11</v>
      </c>
      <c r="E46" s="12" t="s">
        <v>117</v>
      </c>
      <c r="F46" s="12" t="s">
        <v>12</v>
      </c>
      <c r="G46" s="12" t="s">
        <v>120</v>
      </c>
      <c r="H46" s="12" t="s">
        <v>124</v>
      </c>
    </row>
    <row r="47" spans="1:8" x14ac:dyDescent="0.2">
      <c r="A47" s="3">
        <v>140</v>
      </c>
      <c r="B47" s="3" t="s">
        <v>57</v>
      </c>
      <c r="G47" s="3">
        <f t="shared" si="1"/>
        <v>0</v>
      </c>
      <c r="H47" s="3">
        <v>0</v>
      </c>
    </row>
    <row r="48" spans="1:8" x14ac:dyDescent="0.2">
      <c r="A48" s="3">
        <f t="shared" si="0"/>
        <v>141</v>
      </c>
      <c r="B48" s="3" t="s">
        <v>58</v>
      </c>
      <c r="G48" s="3">
        <f t="shared" si="1"/>
        <v>0</v>
      </c>
      <c r="H48" s="3">
        <v>0</v>
      </c>
    </row>
    <row r="49" spans="1:8" x14ac:dyDescent="0.2">
      <c r="A49" s="3">
        <f t="shared" si="0"/>
        <v>142</v>
      </c>
      <c r="B49" s="3" t="s">
        <v>59</v>
      </c>
      <c r="G49" s="3">
        <f t="shared" si="1"/>
        <v>0</v>
      </c>
      <c r="H49" s="3">
        <v>0</v>
      </c>
    </row>
    <row r="50" spans="1:8" x14ac:dyDescent="0.2">
      <c r="A50" s="3">
        <f t="shared" si="0"/>
        <v>143</v>
      </c>
      <c r="B50" s="3" t="s">
        <v>60</v>
      </c>
      <c r="G50" s="3">
        <f t="shared" si="1"/>
        <v>0</v>
      </c>
      <c r="H50" s="3">
        <v>0</v>
      </c>
    </row>
    <row r="51" spans="1:8" x14ac:dyDescent="0.2">
      <c r="A51" s="3">
        <f t="shared" si="0"/>
        <v>144</v>
      </c>
      <c r="B51" s="3" t="s">
        <v>61</v>
      </c>
      <c r="G51" s="3">
        <f t="shared" si="1"/>
        <v>0</v>
      </c>
      <c r="H51" s="3">
        <v>0</v>
      </c>
    </row>
    <row r="52" spans="1:8" x14ac:dyDescent="0.2">
      <c r="A52" s="3">
        <f t="shared" si="0"/>
        <v>145</v>
      </c>
      <c r="B52" s="3" t="s">
        <v>62</v>
      </c>
      <c r="G52" s="3">
        <f>D52*E52*F52</f>
        <v>0</v>
      </c>
      <c r="H52" s="3">
        <v>0</v>
      </c>
    </row>
    <row r="53" spans="1:8" x14ac:dyDescent="0.2">
      <c r="A53" s="3">
        <f t="shared" si="0"/>
        <v>146</v>
      </c>
      <c r="B53" s="3" t="s">
        <v>63</v>
      </c>
      <c r="G53" s="3">
        <f>D53*E53*F53</f>
        <v>0</v>
      </c>
      <c r="H53" s="3">
        <v>0</v>
      </c>
    </row>
    <row r="54" spans="1:8" x14ac:dyDescent="0.2">
      <c r="A54" s="3">
        <f t="shared" si="0"/>
        <v>147</v>
      </c>
      <c r="B54" s="3" t="s">
        <v>64</v>
      </c>
      <c r="G54" s="3">
        <f>D54*E54*F54</f>
        <v>0</v>
      </c>
      <c r="H54" s="3">
        <v>0</v>
      </c>
    </row>
    <row r="55" spans="1:8" x14ac:dyDescent="0.2">
      <c r="A55" s="3">
        <f t="shared" si="0"/>
        <v>148</v>
      </c>
      <c r="B55" s="3" t="s">
        <v>325</v>
      </c>
      <c r="G55" s="3">
        <f>D55*E55*F55</f>
        <v>0</v>
      </c>
      <c r="H55" s="3">
        <v>0</v>
      </c>
    </row>
    <row r="56" spans="1:8" x14ac:dyDescent="0.2">
      <c r="B56" s="2" t="s">
        <v>168</v>
      </c>
      <c r="C56" s="2"/>
      <c r="D56" s="2"/>
      <c r="E56" s="2"/>
      <c r="F56" s="2"/>
      <c r="G56" s="2">
        <f>SUM(G47:G55)</f>
        <v>0</v>
      </c>
      <c r="H56" s="2">
        <f>SUM(H47:H55)</f>
        <v>0</v>
      </c>
    </row>
  </sheetData>
  <phoneticPr fontId="1" type="noConversion"/>
  <printOptions gridLines="1"/>
  <pageMargins left="0.75" right="0.75" top="1" bottom="1" header="0.5" footer="0.5"/>
  <pageSetup scale="79" orientation="portrait" horizontalDpi="4294967292" verticalDpi="4294967292"/>
  <headerFooter alignWithMargins="0">
    <oddHeader>&amp;CProducer To Producer Budget Template</oddHeader>
    <oddFooter>&amp;L&amp;C&amp;R&amp;D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0"/>
  <sheetViews>
    <sheetView topLeftCell="A10" zoomScaleNormal="100" workbookViewId="0">
      <selection activeCell="A37" sqref="A37:H37"/>
    </sheetView>
  </sheetViews>
  <sheetFormatPr baseColWidth="10" defaultColWidth="10.6640625" defaultRowHeight="15" x14ac:dyDescent="0.2"/>
  <cols>
    <col min="1" max="1" width="6.5" style="3" customWidth="1"/>
    <col min="2" max="3" width="23.5" style="3" customWidth="1"/>
    <col min="4" max="5" width="8.1640625" style="3" customWidth="1"/>
    <col min="6" max="6" width="4.6640625" style="3" customWidth="1"/>
    <col min="7" max="7" width="10.5" style="3" customWidth="1"/>
    <col min="8" max="8" width="8.1640625" style="3" customWidth="1"/>
    <col min="9" max="16384" width="10.6640625" style="3"/>
  </cols>
  <sheetData>
    <row r="1" spans="1:10" x14ac:dyDescent="0.2">
      <c r="A1" s="12" t="s">
        <v>65</v>
      </c>
      <c r="B1" s="12" t="s">
        <v>66</v>
      </c>
      <c r="C1" s="12"/>
      <c r="D1" s="12" t="s">
        <v>11</v>
      </c>
      <c r="E1" s="12" t="s">
        <v>117</v>
      </c>
      <c r="F1" s="12" t="s">
        <v>12</v>
      </c>
      <c r="G1" s="12" t="s">
        <v>120</v>
      </c>
      <c r="H1" s="12" t="s">
        <v>124</v>
      </c>
      <c r="I1" s="2"/>
      <c r="J1" s="2"/>
    </row>
    <row r="2" spans="1:10" x14ac:dyDescent="0.2">
      <c r="A2" s="3">
        <v>151</v>
      </c>
      <c r="B2" s="3" t="s">
        <v>67</v>
      </c>
      <c r="G2" s="3">
        <f>D2*E2*F2</f>
        <v>0</v>
      </c>
      <c r="H2" s="3">
        <v>0</v>
      </c>
    </row>
    <row r="3" spans="1:10" x14ac:dyDescent="0.2">
      <c r="A3" s="3">
        <f t="shared" ref="A3:A49" si="0">A2+1</f>
        <v>152</v>
      </c>
      <c r="B3" s="3" t="s">
        <v>68</v>
      </c>
      <c r="G3" s="3">
        <f t="shared" ref="G3:G49" si="1">D3*E3*F3</f>
        <v>0</v>
      </c>
      <c r="H3" s="3">
        <v>0</v>
      </c>
    </row>
    <row r="4" spans="1:10" x14ac:dyDescent="0.2">
      <c r="A4" s="3">
        <f t="shared" si="0"/>
        <v>153</v>
      </c>
      <c r="B4" s="3" t="s">
        <v>70</v>
      </c>
      <c r="G4" s="3">
        <f t="shared" si="1"/>
        <v>0</v>
      </c>
      <c r="H4" s="3">
        <v>0</v>
      </c>
    </row>
    <row r="5" spans="1:10" x14ac:dyDescent="0.2">
      <c r="A5" s="3">
        <f t="shared" si="0"/>
        <v>154</v>
      </c>
      <c r="B5" s="3" t="s">
        <v>69</v>
      </c>
      <c r="G5" s="3">
        <f t="shared" si="1"/>
        <v>0</v>
      </c>
      <c r="H5" s="3">
        <v>0</v>
      </c>
    </row>
    <row r="6" spans="1:10" x14ac:dyDescent="0.2">
      <c r="A6" s="3">
        <f t="shared" si="0"/>
        <v>155</v>
      </c>
      <c r="B6" s="3" t="s">
        <v>71</v>
      </c>
      <c r="G6" s="3">
        <f t="shared" si="1"/>
        <v>0</v>
      </c>
      <c r="H6" s="3">
        <v>0</v>
      </c>
    </row>
    <row r="7" spans="1:10" x14ac:dyDescent="0.2">
      <c r="A7" s="3">
        <f t="shared" si="0"/>
        <v>156</v>
      </c>
      <c r="B7" s="3" t="s">
        <v>72</v>
      </c>
      <c r="G7" s="3">
        <f t="shared" si="1"/>
        <v>0</v>
      </c>
      <c r="H7" s="3">
        <v>0</v>
      </c>
    </row>
    <row r="8" spans="1:10" x14ac:dyDescent="0.2">
      <c r="A8" s="3">
        <f t="shared" si="0"/>
        <v>157</v>
      </c>
      <c r="B8" s="3" t="s">
        <v>73</v>
      </c>
      <c r="G8" s="3">
        <f t="shared" si="1"/>
        <v>0</v>
      </c>
      <c r="H8" s="3">
        <v>0</v>
      </c>
    </row>
    <row r="9" spans="1:10" x14ac:dyDescent="0.2">
      <c r="A9" s="3">
        <f t="shared" si="0"/>
        <v>158</v>
      </c>
      <c r="B9" s="3" t="s">
        <v>74</v>
      </c>
      <c r="G9" s="3">
        <f t="shared" si="1"/>
        <v>0</v>
      </c>
      <c r="H9" s="3">
        <v>0</v>
      </c>
    </row>
    <row r="10" spans="1:10" x14ac:dyDescent="0.2">
      <c r="A10" s="3">
        <f t="shared" si="0"/>
        <v>159</v>
      </c>
      <c r="B10" s="3" t="s">
        <v>300</v>
      </c>
      <c r="G10" s="3">
        <f t="shared" si="1"/>
        <v>0</v>
      </c>
      <c r="H10" s="3">
        <v>0</v>
      </c>
    </row>
    <row r="11" spans="1:10" x14ac:dyDescent="0.2">
      <c r="A11" s="3">
        <f t="shared" si="0"/>
        <v>160</v>
      </c>
      <c r="B11" s="3" t="s">
        <v>28</v>
      </c>
      <c r="G11" s="3">
        <f t="shared" si="1"/>
        <v>0</v>
      </c>
      <c r="H11" s="3">
        <v>0</v>
      </c>
    </row>
    <row r="12" spans="1:10" x14ac:dyDescent="0.2">
      <c r="A12" s="3">
        <f t="shared" si="0"/>
        <v>161</v>
      </c>
      <c r="B12" s="3" t="s">
        <v>29</v>
      </c>
      <c r="G12" s="3">
        <f t="shared" si="1"/>
        <v>0</v>
      </c>
      <c r="H12" s="3">
        <v>0</v>
      </c>
    </row>
    <row r="13" spans="1:10" x14ac:dyDescent="0.2">
      <c r="A13" s="3">
        <f t="shared" si="0"/>
        <v>162</v>
      </c>
      <c r="B13" s="3" t="s">
        <v>30</v>
      </c>
      <c r="G13" s="3">
        <f t="shared" si="1"/>
        <v>0</v>
      </c>
      <c r="H13" s="3">
        <v>0</v>
      </c>
    </row>
    <row r="14" spans="1:10" x14ac:dyDescent="0.2">
      <c r="A14" s="3">
        <f t="shared" si="0"/>
        <v>163</v>
      </c>
      <c r="B14" s="3" t="s">
        <v>31</v>
      </c>
      <c r="G14" s="3">
        <f t="shared" si="1"/>
        <v>0</v>
      </c>
      <c r="H14" s="3">
        <v>0</v>
      </c>
    </row>
    <row r="15" spans="1:10" x14ac:dyDescent="0.2">
      <c r="A15" s="3">
        <f t="shared" si="0"/>
        <v>164</v>
      </c>
      <c r="B15" s="3" t="s">
        <v>301</v>
      </c>
      <c r="G15" s="3">
        <f>SUM(G2:G14)</f>
        <v>0</v>
      </c>
      <c r="H15" s="3">
        <v>0</v>
      </c>
    </row>
    <row r="16" spans="1:10" x14ac:dyDescent="0.2">
      <c r="A16" s="3">
        <f t="shared" si="0"/>
        <v>165</v>
      </c>
      <c r="B16" s="3" t="s">
        <v>302</v>
      </c>
      <c r="G16" s="3">
        <f t="shared" si="1"/>
        <v>0</v>
      </c>
      <c r="H16" s="3">
        <v>0</v>
      </c>
    </row>
    <row r="17" spans="1:8" x14ac:dyDescent="0.2">
      <c r="A17" s="3">
        <f t="shared" si="0"/>
        <v>166</v>
      </c>
      <c r="B17" s="3" t="s">
        <v>32</v>
      </c>
      <c r="G17" s="3">
        <f t="shared" si="1"/>
        <v>0</v>
      </c>
      <c r="H17" s="3">
        <v>0</v>
      </c>
    </row>
    <row r="18" spans="1:8" x14ac:dyDescent="0.2">
      <c r="A18" s="3">
        <f t="shared" si="0"/>
        <v>167</v>
      </c>
      <c r="B18" s="3" t="s">
        <v>303</v>
      </c>
      <c r="G18" s="3">
        <f t="shared" si="1"/>
        <v>0</v>
      </c>
      <c r="H18" s="3">
        <v>0</v>
      </c>
    </row>
    <row r="19" spans="1:8" x14ac:dyDescent="0.2">
      <c r="B19" s="2" t="s">
        <v>169</v>
      </c>
      <c r="C19" s="2"/>
      <c r="D19" s="2"/>
      <c r="E19" s="2"/>
      <c r="F19" s="2"/>
      <c r="G19" s="2">
        <f>SUM(G2:G18)</f>
        <v>0</v>
      </c>
      <c r="H19" s="2">
        <f>SUM(H2:H18)</f>
        <v>0</v>
      </c>
    </row>
    <row r="21" spans="1:8" x14ac:dyDescent="0.2">
      <c r="A21" s="12" t="s">
        <v>33</v>
      </c>
      <c r="B21" s="12" t="s">
        <v>293</v>
      </c>
      <c r="C21" s="12"/>
      <c r="D21" s="12" t="s">
        <v>290</v>
      </c>
      <c r="E21" s="12" t="s">
        <v>117</v>
      </c>
      <c r="F21" s="12" t="s">
        <v>291</v>
      </c>
      <c r="G21" s="12" t="s">
        <v>120</v>
      </c>
      <c r="H21" s="12" t="s">
        <v>292</v>
      </c>
    </row>
    <row r="22" spans="1:8" x14ac:dyDescent="0.2">
      <c r="A22" s="3">
        <v>168</v>
      </c>
      <c r="B22" s="3" t="s">
        <v>34</v>
      </c>
      <c r="G22" s="3">
        <f t="shared" si="1"/>
        <v>0</v>
      </c>
      <c r="H22" s="3">
        <v>0</v>
      </c>
    </row>
    <row r="23" spans="1:8" x14ac:dyDescent="0.2">
      <c r="A23" s="3">
        <f t="shared" si="0"/>
        <v>169</v>
      </c>
      <c r="B23" s="3" t="s">
        <v>35</v>
      </c>
      <c r="G23" s="3">
        <f t="shared" si="1"/>
        <v>0</v>
      </c>
      <c r="H23" s="3">
        <v>0</v>
      </c>
    </row>
    <row r="24" spans="1:8" x14ac:dyDescent="0.2">
      <c r="A24" s="3">
        <f t="shared" si="0"/>
        <v>170</v>
      </c>
      <c r="B24" s="3" t="s">
        <v>36</v>
      </c>
      <c r="G24" s="3">
        <f t="shared" si="1"/>
        <v>0</v>
      </c>
      <c r="H24" s="3">
        <v>0</v>
      </c>
    </row>
    <row r="25" spans="1:8" x14ac:dyDescent="0.2">
      <c r="A25" s="3">
        <f t="shared" si="0"/>
        <v>171</v>
      </c>
      <c r="B25" s="3" t="s">
        <v>37</v>
      </c>
      <c r="G25" s="3">
        <f t="shared" si="1"/>
        <v>0</v>
      </c>
      <c r="H25" s="3">
        <v>0</v>
      </c>
    </row>
    <row r="26" spans="1:8" x14ac:dyDescent="0.2">
      <c r="A26" s="3">
        <f t="shared" si="0"/>
        <v>172</v>
      </c>
      <c r="B26" s="3" t="s">
        <v>38</v>
      </c>
      <c r="G26" s="3">
        <f t="shared" si="1"/>
        <v>0</v>
      </c>
      <c r="H26" s="3">
        <v>0</v>
      </c>
    </row>
    <row r="27" spans="1:8" x14ac:dyDescent="0.2">
      <c r="A27" s="3">
        <f t="shared" si="0"/>
        <v>173</v>
      </c>
      <c r="B27" s="3" t="s">
        <v>39</v>
      </c>
      <c r="G27" s="3">
        <f t="shared" si="1"/>
        <v>0</v>
      </c>
      <c r="H27" s="3">
        <v>0</v>
      </c>
    </row>
    <row r="28" spans="1:8" x14ac:dyDescent="0.2">
      <c r="A28" s="3">
        <f t="shared" si="0"/>
        <v>174</v>
      </c>
      <c r="B28" s="3" t="s">
        <v>40</v>
      </c>
      <c r="G28" s="3">
        <f t="shared" si="1"/>
        <v>0</v>
      </c>
      <c r="H28" s="3">
        <v>0</v>
      </c>
    </row>
    <row r="29" spans="1:8" x14ac:dyDescent="0.2">
      <c r="A29" s="3">
        <f t="shared" si="0"/>
        <v>175</v>
      </c>
      <c r="B29" s="3" t="s">
        <v>41</v>
      </c>
      <c r="G29" s="3">
        <f t="shared" si="1"/>
        <v>0</v>
      </c>
      <c r="H29" s="3">
        <v>0</v>
      </c>
    </row>
    <row r="30" spans="1:8" x14ac:dyDescent="0.2">
      <c r="A30" s="3">
        <f t="shared" si="0"/>
        <v>176</v>
      </c>
      <c r="B30" s="3" t="s">
        <v>42</v>
      </c>
      <c r="G30" s="3">
        <f t="shared" si="1"/>
        <v>0</v>
      </c>
      <c r="H30" s="3">
        <v>0</v>
      </c>
    </row>
    <row r="31" spans="1:8" x14ac:dyDescent="0.2">
      <c r="A31" s="3">
        <f t="shared" si="0"/>
        <v>177</v>
      </c>
      <c r="B31" s="3" t="s">
        <v>43</v>
      </c>
      <c r="G31" s="3">
        <f t="shared" si="1"/>
        <v>0</v>
      </c>
      <c r="H31" s="3">
        <v>0</v>
      </c>
    </row>
    <row r="32" spans="1:8" x14ac:dyDescent="0.2">
      <c r="A32" s="3">
        <f t="shared" si="0"/>
        <v>178</v>
      </c>
      <c r="B32" s="3" t="s">
        <v>189</v>
      </c>
      <c r="G32" s="3">
        <f t="shared" si="1"/>
        <v>0</v>
      </c>
      <c r="H32" s="3">
        <v>0</v>
      </c>
    </row>
    <row r="33" spans="1:8" x14ac:dyDescent="0.2">
      <c r="A33" s="3">
        <f t="shared" si="0"/>
        <v>179</v>
      </c>
      <c r="B33" s="3" t="s">
        <v>44</v>
      </c>
      <c r="G33" s="3">
        <f t="shared" si="1"/>
        <v>0</v>
      </c>
      <c r="H33" s="3">
        <v>0</v>
      </c>
    </row>
    <row r="34" spans="1:8" x14ac:dyDescent="0.2">
      <c r="A34" s="3">
        <f t="shared" si="0"/>
        <v>180</v>
      </c>
      <c r="B34" s="3" t="s">
        <v>45</v>
      </c>
      <c r="G34" s="3">
        <f t="shared" si="1"/>
        <v>0</v>
      </c>
      <c r="H34" s="3">
        <v>0</v>
      </c>
    </row>
    <row r="35" spans="1:8" x14ac:dyDescent="0.2">
      <c r="B35" s="2" t="s">
        <v>170</v>
      </c>
      <c r="C35" s="2"/>
      <c r="D35" s="2"/>
      <c r="E35" s="2"/>
      <c r="F35" s="2"/>
      <c r="G35" s="2">
        <f>SUM(G22:G34)</f>
        <v>0</v>
      </c>
      <c r="H35" s="2">
        <f>SUM(H22:H34)</f>
        <v>0</v>
      </c>
    </row>
    <row r="37" spans="1:8" x14ac:dyDescent="0.2">
      <c r="A37" s="12" t="s">
        <v>46</v>
      </c>
      <c r="B37" s="12" t="s">
        <v>294</v>
      </c>
      <c r="C37" s="12"/>
      <c r="D37" s="12" t="s">
        <v>290</v>
      </c>
      <c r="E37" s="12" t="s">
        <v>117</v>
      </c>
      <c r="F37" s="12" t="s">
        <v>291</v>
      </c>
      <c r="G37" s="12" t="s">
        <v>120</v>
      </c>
      <c r="H37" s="12" t="s">
        <v>292</v>
      </c>
    </row>
    <row r="38" spans="1:8" x14ac:dyDescent="0.2">
      <c r="A38" s="3">
        <v>181</v>
      </c>
      <c r="B38" s="3" t="s">
        <v>47</v>
      </c>
      <c r="G38" s="3">
        <f t="shared" si="1"/>
        <v>0</v>
      </c>
      <c r="H38" s="3">
        <v>0</v>
      </c>
    </row>
    <row r="39" spans="1:8" x14ac:dyDescent="0.2">
      <c r="A39" s="3">
        <f t="shared" si="0"/>
        <v>182</v>
      </c>
      <c r="B39" s="3" t="s">
        <v>48</v>
      </c>
      <c r="G39" s="3">
        <f t="shared" si="1"/>
        <v>0</v>
      </c>
      <c r="H39" s="3">
        <v>0</v>
      </c>
    </row>
    <row r="40" spans="1:8" x14ac:dyDescent="0.2">
      <c r="A40" s="3">
        <f t="shared" si="0"/>
        <v>183</v>
      </c>
      <c r="B40" s="3" t="s">
        <v>49</v>
      </c>
      <c r="G40" s="3">
        <f t="shared" si="1"/>
        <v>0</v>
      </c>
      <c r="H40" s="3">
        <v>0</v>
      </c>
    </row>
    <row r="41" spans="1:8" x14ac:dyDescent="0.2">
      <c r="A41" s="3">
        <f t="shared" si="0"/>
        <v>184</v>
      </c>
      <c r="B41" s="3" t="s">
        <v>50</v>
      </c>
      <c r="G41" s="3">
        <f t="shared" si="1"/>
        <v>0</v>
      </c>
      <c r="H41" s="3">
        <v>0</v>
      </c>
    </row>
    <row r="42" spans="1:8" x14ac:dyDescent="0.2">
      <c r="A42" s="3">
        <f t="shared" si="0"/>
        <v>185</v>
      </c>
      <c r="B42" s="3" t="s">
        <v>51</v>
      </c>
      <c r="G42" s="3">
        <f t="shared" si="1"/>
        <v>0</v>
      </c>
      <c r="H42" s="3">
        <v>0</v>
      </c>
    </row>
    <row r="43" spans="1:8" x14ac:dyDescent="0.2">
      <c r="A43" s="3">
        <f t="shared" si="0"/>
        <v>186</v>
      </c>
      <c r="B43" s="3" t="s">
        <v>52</v>
      </c>
      <c r="G43" s="3">
        <f t="shared" si="1"/>
        <v>0</v>
      </c>
      <c r="H43" s="3">
        <v>0</v>
      </c>
    </row>
    <row r="44" spans="1:8" x14ac:dyDescent="0.2">
      <c r="A44" s="3">
        <f t="shared" si="0"/>
        <v>187</v>
      </c>
      <c r="B44" s="3" t="s">
        <v>53</v>
      </c>
      <c r="G44" s="3">
        <f>SUM(G31:G43)</f>
        <v>0</v>
      </c>
      <c r="H44" s="3">
        <v>0</v>
      </c>
    </row>
    <row r="45" spans="1:8" x14ac:dyDescent="0.2">
      <c r="A45" s="3">
        <f t="shared" si="0"/>
        <v>188</v>
      </c>
      <c r="B45" s="3" t="s">
        <v>84</v>
      </c>
      <c r="G45" s="3">
        <f t="shared" si="1"/>
        <v>0</v>
      </c>
      <c r="H45" s="3">
        <v>0</v>
      </c>
    </row>
    <row r="46" spans="1:8" x14ac:dyDescent="0.2">
      <c r="A46" s="3">
        <f t="shared" si="0"/>
        <v>189</v>
      </c>
      <c r="B46" s="3" t="s">
        <v>85</v>
      </c>
      <c r="G46" s="3">
        <f t="shared" si="1"/>
        <v>0</v>
      </c>
      <c r="H46" s="3">
        <v>0</v>
      </c>
    </row>
    <row r="47" spans="1:8" x14ac:dyDescent="0.2">
      <c r="A47" s="3">
        <f t="shared" si="0"/>
        <v>190</v>
      </c>
      <c r="B47" s="3" t="s">
        <v>86</v>
      </c>
      <c r="G47" s="3">
        <f t="shared" si="1"/>
        <v>0</v>
      </c>
      <c r="H47" s="3">
        <v>0</v>
      </c>
    </row>
    <row r="48" spans="1:8" x14ac:dyDescent="0.2">
      <c r="A48" s="3">
        <f t="shared" si="0"/>
        <v>191</v>
      </c>
      <c r="B48" s="3" t="s">
        <v>58</v>
      </c>
      <c r="G48" s="3">
        <f t="shared" si="1"/>
        <v>0</v>
      </c>
      <c r="H48" s="3">
        <v>0</v>
      </c>
    </row>
    <row r="49" spans="1:8" x14ac:dyDescent="0.2">
      <c r="A49" s="3">
        <f t="shared" si="0"/>
        <v>192</v>
      </c>
      <c r="B49" s="3" t="s">
        <v>59</v>
      </c>
      <c r="G49" s="3">
        <f t="shared" si="1"/>
        <v>0</v>
      </c>
      <c r="H49" s="3">
        <v>0</v>
      </c>
    </row>
    <row r="50" spans="1:8" x14ac:dyDescent="0.2">
      <c r="B50" s="2" t="s">
        <v>171</v>
      </c>
      <c r="C50" s="2"/>
      <c r="D50" s="2"/>
      <c r="E50" s="2"/>
      <c r="F50" s="2"/>
      <c r="G50" s="2">
        <f>SUM(G38:G49)</f>
        <v>0</v>
      </c>
      <c r="H50" s="2">
        <f>SUM(H38:H49)</f>
        <v>0</v>
      </c>
    </row>
  </sheetData>
  <phoneticPr fontId="1" type="noConversion"/>
  <printOptions gridLines="1"/>
  <pageMargins left="0.75" right="0.75" top="1" bottom="1" header="0.5" footer="0.5"/>
  <pageSetup scale="79" orientation="portrait" horizontalDpi="4294967292" verticalDpi="4294967292"/>
  <headerFooter alignWithMargins="0">
    <oddHeader>&amp;CProducer To Producer Budget Template</oddHeader>
    <oddFooter>&amp;L&amp;C&amp;R&amp;D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2"/>
  <sheetViews>
    <sheetView zoomScaleNormal="100" workbookViewId="0">
      <selection activeCell="C16" sqref="C16"/>
    </sheetView>
  </sheetViews>
  <sheetFormatPr baseColWidth="10" defaultColWidth="10.6640625" defaultRowHeight="15" x14ac:dyDescent="0.2"/>
  <cols>
    <col min="1" max="1" width="7.6640625" style="3" customWidth="1"/>
    <col min="2" max="3" width="23.5" style="3" customWidth="1"/>
    <col min="4" max="5" width="8.1640625" style="3" customWidth="1"/>
    <col min="6" max="6" width="4.6640625" style="3" customWidth="1"/>
    <col min="7" max="7" width="10.5" style="3" customWidth="1"/>
    <col min="8" max="8" width="8.1640625" style="3" customWidth="1"/>
    <col min="9" max="16384" width="10.6640625" style="3"/>
  </cols>
  <sheetData>
    <row r="1" spans="1:10" x14ac:dyDescent="0.2">
      <c r="A1" s="12" t="s">
        <v>87</v>
      </c>
      <c r="B1" s="12" t="s">
        <v>88</v>
      </c>
      <c r="C1" s="12"/>
      <c r="D1" s="12" t="s">
        <v>290</v>
      </c>
      <c r="E1" s="12" t="s">
        <v>117</v>
      </c>
      <c r="F1" s="12" t="s">
        <v>291</v>
      </c>
      <c r="G1" s="12" t="s">
        <v>120</v>
      </c>
      <c r="H1" s="12" t="s">
        <v>292</v>
      </c>
      <c r="I1" s="2"/>
      <c r="J1" s="2"/>
    </row>
    <row r="2" spans="1:10" x14ac:dyDescent="0.2">
      <c r="A2" s="3">
        <v>193</v>
      </c>
      <c r="B2" s="3" t="s">
        <v>89</v>
      </c>
      <c r="G2" s="3">
        <f>D2*E2*F2</f>
        <v>0</v>
      </c>
      <c r="H2" s="3">
        <v>0</v>
      </c>
    </row>
    <row r="3" spans="1:10" x14ac:dyDescent="0.2">
      <c r="A3" s="3">
        <f t="shared" ref="A3:A50" si="0">A2+1</f>
        <v>194</v>
      </c>
      <c r="B3" s="3" t="s">
        <v>90</v>
      </c>
      <c r="G3" s="3">
        <f t="shared" ref="G3:G49" si="1">D3*E3*F3</f>
        <v>0</v>
      </c>
      <c r="H3" s="3">
        <v>0</v>
      </c>
    </row>
    <row r="4" spans="1:10" x14ac:dyDescent="0.2">
      <c r="A4" s="3">
        <f t="shared" si="0"/>
        <v>195</v>
      </c>
      <c r="B4" s="3" t="s">
        <v>17</v>
      </c>
      <c r="G4" s="3">
        <f t="shared" si="1"/>
        <v>0</v>
      </c>
      <c r="H4" s="3">
        <v>0</v>
      </c>
    </row>
    <row r="5" spans="1:10" x14ac:dyDescent="0.2">
      <c r="A5" s="3">
        <f t="shared" si="0"/>
        <v>196</v>
      </c>
      <c r="B5" s="3" t="s">
        <v>18</v>
      </c>
      <c r="G5" s="3">
        <f t="shared" si="1"/>
        <v>0</v>
      </c>
      <c r="H5" s="3">
        <v>0</v>
      </c>
    </row>
    <row r="6" spans="1:10" x14ac:dyDescent="0.2">
      <c r="A6" s="3">
        <f t="shared" si="0"/>
        <v>197</v>
      </c>
      <c r="B6" s="3" t="s">
        <v>299</v>
      </c>
      <c r="G6" s="3">
        <f t="shared" si="1"/>
        <v>0</v>
      </c>
      <c r="H6" s="3">
        <v>0</v>
      </c>
    </row>
    <row r="7" spans="1:10" x14ac:dyDescent="0.2">
      <c r="A7" s="3">
        <f t="shared" si="0"/>
        <v>198</v>
      </c>
      <c r="B7" s="3" t="s">
        <v>19</v>
      </c>
      <c r="G7" s="3">
        <f t="shared" si="1"/>
        <v>0</v>
      </c>
      <c r="H7" s="3">
        <v>0</v>
      </c>
    </row>
    <row r="8" spans="1:10" x14ac:dyDescent="0.2">
      <c r="A8" s="3">
        <f t="shared" si="0"/>
        <v>199</v>
      </c>
      <c r="B8" s="3" t="s">
        <v>20</v>
      </c>
      <c r="G8" s="3">
        <f t="shared" si="1"/>
        <v>0</v>
      </c>
      <c r="H8" s="3">
        <v>0</v>
      </c>
    </row>
    <row r="9" spans="1:10" x14ac:dyDescent="0.2">
      <c r="A9" s="3">
        <f t="shared" si="0"/>
        <v>200</v>
      </c>
      <c r="B9" s="3" t="s">
        <v>21</v>
      </c>
      <c r="G9" s="3">
        <f t="shared" si="1"/>
        <v>0</v>
      </c>
      <c r="H9" s="3">
        <v>0</v>
      </c>
    </row>
    <row r="10" spans="1:10" x14ac:dyDescent="0.2">
      <c r="A10" s="3">
        <f t="shared" si="0"/>
        <v>201</v>
      </c>
      <c r="B10" s="3" t="s">
        <v>22</v>
      </c>
      <c r="G10" s="3">
        <f t="shared" si="1"/>
        <v>0</v>
      </c>
      <c r="H10" s="3">
        <v>0</v>
      </c>
    </row>
    <row r="11" spans="1:10" x14ac:dyDescent="0.2">
      <c r="A11" s="3">
        <f t="shared" si="0"/>
        <v>202</v>
      </c>
      <c r="B11" s="3" t="s">
        <v>23</v>
      </c>
      <c r="G11" s="3">
        <f t="shared" si="1"/>
        <v>0</v>
      </c>
      <c r="H11" s="3">
        <v>0</v>
      </c>
    </row>
    <row r="12" spans="1:10" x14ac:dyDescent="0.2">
      <c r="A12" s="3">
        <f t="shared" si="0"/>
        <v>203</v>
      </c>
      <c r="B12" s="3" t="s">
        <v>304</v>
      </c>
      <c r="G12" s="3">
        <f t="shared" si="1"/>
        <v>0</v>
      </c>
      <c r="H12" s="3">
        <v>0</v>
      </c>
    </row>
    <row r="13" spans="1:10" x14ac:dyDescent="0.2">
      <c r="A13" s="3">
        <f t="shared" si="0"/>
        <v>204</v>
      </c>
      <c r="B13" s="3" t="s">
        <v>24</v>
      </c>
      <c r="G13" s="3">
        <f t="shared" si="1"/>
        <v>0</v>
      </c>
      <c r="H13" s="3">
        <v>0</v>
      </c>
    </row>
    <row r="14" spans="1:10" x14ac:dyDescent="0.2">
      <c r="A14" s="3">
        <f t="shared" si="0"/>
        <v>205</v>
      </c>
      <c r="B14" s="3" t="s">
        <v>25</v>
      </c>
      <c r="G14" s="3">
        <f t="shared" si="1"/>
        <v>0</v>
      </c>
      <c r="H14" s="3">
        <v>0</v>
      </c>
    </row>
    <row r="15" spans="1:10" x14ac:dyDescent="0.2">
      <c r="A15" s="3">
        <f t="shared" si="0"/>
        <v>206</v>
      </c>
      <c r="B15" s="3" t="s">
        <v>26</v>
      </c>
      <c r="G15" s="3">
        <f>SUM(G2:G14)</f>
        <v>0</v>
      </c>
      <c r="H15" s="3">
        <v>0</v>
      </c>
    </row>
    <row r="16" spans="1:10" x14ac:dyDescent="0.2">
      <c r="A16" s="3">
        <f t="shared" si="0"/>
        <v>207</v>
      </c>
      <c r="B16" s="3" t="s">
        <v>27</v>
      </c>
      <c r="G16" s="3">
        <f t="shared" si="1"/>
        <v>0</v>
      </c>
      <c r="H16" s="3">
        <v>0</v>
      </c>
    </row>
    <row r="17" spans="1:10" x14ac:dyDescent="0.2">
      <c r="A17" s="3">
        <f t="shared" si="0"/>
        <v>208</v>
      </c>
      <c r="B17" s="3" t="s">
        <v>305</v>
      </c>
      <c r="G17" s="3">
        <f t="shared" si="1"/>
        <v>0</v>
      </c>
      <c r="H17" s="3">
        <v>0</v>
      </c>
    </row>
    <row r="18" spans="1:10" x14ac:dyDescent="0.2">
      <c r="A18" s="3">
        <f t="shared" si="0"/>
        <v>209</v>
      </c>
      <c r="B18" s="3" t="s">
        <v>306</v>
      </c>
      <c r="G18" s="3">
        <f t="shared" si="1"/>
        <v>0</v>
      </c>
      <c r="H18" s="3">
        <v>0</v>
      </c>
    </row>
    <row r="19" spans="1:10" x14ac:dyDescent="0.2">
      <c r="A19" s="3">
        <f t="shared" si="0"/>
        <v>210</v>
      </c>
      <c r="B19" s="3" t="s">
        <v>190</v>
      </c>
      <c r="G19" s="3">
        <f t="shared" si="1"/>
        <v>0</v>
      </c>
      <c r="H19" s="3">
        <v>0</v>
      </c>
    </row>
    <row r="20" spans="1:10" x14ac:dyDescent="0.2">
      <c r="B20" s="2" t="s">
        <v>172</v>
      </c>
      <c r="C20" s="2"/>
      <c r="D20" s="2"/>
      <c r="E20" s="2"/>
      <c r="F20" s="2"/>
      <c r="G20" s="2">
        <f>SUM(G2:G19)</f>
        <v>0</v>
      </c>
      <c r="H20" s="2">
        <f>SUM(H2:H19)</f>
        <v>0</v>
      </c>
    </row>
    <row r="22" spans="1:10" x14ac:dyDescent="0.2">
      <c r="A22" s="12" t="s">
        <v>295</v>
      </c>
      <c r="B22" s="12" t="s">
        <v>296</v>
      </c>
      <c r="C22" s="12"/>
      <c r="D22" s="12" t="s">
        <v>290</v>
      </c>
      <c r="E22" s="12" t="s">
        <v>117</v>
      </c>
      <c r="F22" s="12" t="s">
        <v>291</v>
      </c>
      <c r="G22" s="12" t="s">
        <v>120</v>
      </c>
      <c r="H22" s="12" t="s">
        <v>292</v>
      </c>
      <c r="I22" s="2"/>
      <c r="J22" s="2"/>
    </row>
    <row r="23" spans="1:10" x14ac:dyDescent="0.2">
      <c r="A23" s="3">
        <v>211</v>
      </c>
      <c r="B23" s="3" t="s">
        <v>113</v>
      </c>
      <c r="G23" s="3">
        <f t="shared" si="1"/>
        <v>0</v>
      </c>
      <c r="H23" s="3">
        <v>0</v>
      </c>
    </row>
    <row r="24" spans="1:10" x14ac:dyDescent="0.2">
      <c r="A24" s="3">
        <f t="shared" si="0"/>
        <v>212</v>
      </c>
      <c r="B24" s="3" t="s">
        <v>0</v>
      </c>
      <c r="G24" s="3">
        <f t="shared" si="1"/>
        <v>0</v>
      </c>
      <c r="H24" s="3">
        <v>0</v>
      </c>
    </row>
    <row r="25" spans="1:10" x14ac:dyDescent="0.2">
      <c r="A25" s="3">
        <f t="shared" si="0"/>
        <v>213</v>
      </c>
      <c r="B25" s="3" t="s">
        <v>191</v>
      </c>
      <c r="G25" s="3">
        <f t="shared" si="1"/>
        <v>0</v>
      </c>
      <c r="H25" s="3">
        <v>0</v>
      </c>
    </row>
    <row r="26" spans="1:10" x14ac:dyDescent="0.2">
      <c r="A26" s="3">
        <f t="shared" si="0"/>
        <v>214</v>
      </c>
      <c r="B26" s="3" t="s">
        <v>193</v>
      </c>
      <c r="G26" s="3">
        <f t="shared" si="1"/>
        <v>0</v>
      </c>
      <c r="H26" s="3">
        <v>0</v>
      </c>
    </row>
    <row r="27" spans="1:10" x14ac:dyDescent="0.2">
      <c r="A27" s="3">
        <f t="shared" si="0"/>
        <v>215</v>
      </c>
      <c r="B27" s="3" t="s">
        <v>192</v>
      </c>
      <c r="G27" s="3">
        <f t="shared" si="1"/>
        <v>0</v>
      </c>
      <c r="H27" s="3">
        <v>0</v>
      </c>
    </row>
    <row r="28" spans="1:10" x14ac:dyDescent="0.2">
      <c r="A28" s="3">
        <f t="shared" si="0"/>
        <v>216</v>
      </c>
      <c r="B28" s="3" t="s">
        <v>194</v>
      </c>
      <c r="G28" s="3">
        <f t="shared" si="1"/>
        <v>0</v>
      </c>
      <c r="H28" s="3">
        <v>0</v>
      </c>
    </row>
    <row r="29" spans="1:10" x14ac:dyDescent="0.2">
      <c r="A29" s="3">
        <f t="shared" si="0"/>
        <v>217</v>
      </c>
      <c r="G29" s="3">
        <f t="shared" si="1"/>
        <v>0</v>
      </c>
      <c r="H29" s="3">
        <v>0</v>
      </c>
    </row>
    <row r="30" spans="1:10" x14ac:dyDescent="0.2">
      <c r="B30" s="2" t="s">
        <v>173</v>
      </c>
      <c r="C30" s="2"/>
      <c r="D30" s="2"/>
      <c r="E30" s="2"/>
      <c r="F30" s="2"/>
      <c r="G30" s="2">
        <f>SUM(G23:G29)</f>
        <v>0</v>
      </c>
      <c r="H30" s="2">
        <f>SUM(H23:H29)</f>
        <v>0</v>
      </c>
    </row>
    <row r="32" spans="1:10" x14ac:dyDescent="0.2">
      <c r="A32" s="12" t="s">
        <v>195</v>
      </c>
      <c r="B32" s="12" t="s">
        <v>272</v>
      </c>
      <c r="C32" s="12"/>
      <c r="D32" s="12" t="s">
        <v>290</v>
      </c>
      <c r="E32" s="12" t="s">
        <v>117</v>
      </c>
      <c r="F32" s="12" t="s">
        <v>291</v>
      </c>
      <c r="G32" s="12" t="s">
        <v>120</v>
      </c>
      <c r="H32" s="12" t="s">
        <v>292</v>
      </c>
      <c r="I32" s="2"/>
      <c r="J32" s="2"/>
    </row>
    <row r="33" spans="1:10" x14ac:dyDescent="0.2">
      <c r="A33" s="3">
        <v>218</v>
      </c>
      <c r="B33" s="3" t="s">
        <v>273</v>
      </c>
      <c r="G33" s="3">
        <f t="shared" si="1"/>
        <v>0</v>
      </c>
      <c r="H33" s="3">
        <v>0</v>
      </c>
    </row>
    <row r="34" spans="1:10" x14ac:dyDescent="0.2">
      <c r="A34" s="3">
        <f>A33+1</f>
        <v>219</v>
      </c>
      <c r="B34" s="3" t="s">
        <v>311</v>
      </c>
      <c r="G34" s="3">
        <f t="shared" si="1"/>
        <v>0</v>
      </c>
      <c r="H34" s="3">
        <v>0</v>
      </c>
    </row>
    <row r="35" spans="1:10" x14ac:dyDescent="0.2">
      <c r="A35" s="3">
        <f t="shared" ref="A35:A40" si="2">A34+1</f>
        <v>220</v>
      </c>
      <c r="B35" s="3" t="s">
        <v>310</v>
      </c>
      <c r="G35" s="3">
        <f t="shared" si="1"/>
        <v>0</v>
      </c>
      <c r="H35" s="3">
        <v>0</v>
      </c>
    </row>
    <row r="36" spans="1:10" x14ac:dyDescent="0.2">
      <c r="A36" s="3">
        <f t="shared" si="2"/>
        <v>221</v>
      </c>
      <c r="B36" s="3" t="s">
        <v>274</v>
      </c>
      <c r="G36" s="3">
        <f>D36*E36*F36</f>
        <v>0</v>
      </c>
      <c r="H36" s="3">
        <v>0</v>
      </c>
    </row>
    <row r="37" spans="1:10" x14ac:dyDescent="0.2">
      <c r="A37" s="3">
        <f t="shared" si="2"/>
        <v>222</v>
      </c>
      <c r="B37" s="3" t="s">
        <v>275</v>
      </c>
      <c r="G37" s="3">
        <f t="shared" si="1"/>
        <v>0</v>
      </c>
      <c r="H37" s="3">
        <v>0</v>
      </c>
    </row>
    <row r="38" spans="1:10" x14ac:dyDescent="0.2">
      <c r="A38" s="3">
        <f t="shared" si="2"/>
        <v>223</v>
      </c>
      <c r="B38" s="3" t="s">
        <v>276</v>
      </c>
      <c r="G38" s="3">
        <f t="shared" si="1"/>
        <v>0</v>
      </c>
      <c r="H38" s="3">
        <v>0</v>
      </c>
    </row>
    <row r="39" spans="1:10" x14ac:dyDescent="0.2">
      <c r="A39" s="3">
        <f t="shared" si="2"/>
        <v>224</v>
      </c>
      <c r="B39" s="3" t="s">
        <v>277</v>
      </c>
      <c r="G39" s="3">
        <f t="shared" si="1"/>
        <v>0</v>
      </c>
      <c r="H39" s="3">
        <v>0</v>
      </c>
    </row>
    <row r="40" spans="1:10" x14ac:dyDescent="0.2">
      <c r="A40" s="3">
        <f t="shared" si="2"/>
        <v>225</v>
      </c>
      <c r="B40" s="3" t="s">
        <v>138</v>
      </c>
      <c r="G40" s="3">
        <f t="shared" si="1"/>
        <v>0</v>
      </c>
      <c r="H40" s="3">
        <v>0</v>
      </c>
    </row>
    <row r="41" spans="1:10" x14ac:dyDescent="0.2">
      <c r="A41" s="3">
        <v>226</v>
      </c>
      <c r="G41" s="3">
        <f>D41*E41*F41</f>
        <v>0</v>
      </c>
      <c r="H41" s="3">
        <v>0</v>
      </c>
    </row>
    <row r="42" spans="1:10" x14ac:dyDescent="0.2">
      <c r="B42" s="2" t="s">
        <v>174</v>
      </c>
      <c r="C42" s="2"/>
      <c r="D42" s="2"/>
      <c r="E42" s="2"/>
      <c r="F42" s="2"/>
      <c r="G42" s="2">
        <f>SUM(G33:G41)</f>
        <v>0</v>
      </c>
      <c r="H42" s="2">
        <f>SUM(H33:H41)</f>
        <v>0</v>
      </c>
      <c r="I42" s="2"/>
    </row>
    <row r="44" spans="1:10" x14ac:dyDescent="0.2">
      <c r="A44" s="12" t="s">
        <v>278</v>
      </c>
      <c r="B44" s="12" t="s">
        <v>279</v>
      </c>
      <c r="C44" s="12"/>
      <c r="D44" s="12" t="s">
        <v>290</v>
      </c>
      <c r="E44" s="12" t="s">
        <v>117</v>
      </c>
      <c r="F44" s="12" t="s">
        <v>291</v>
      </c>
      <c r="G44" s="12" t="s">
        <v>120</v>
      </c>
      <c r="H44" s="12" t="s">
        <v>292</v>
      </c>
      <c r="I44" s="2"/>
      <c r="J44" s="2"/>
    </row>
    <row r="45" spans="1:10" x14ac:dyDescent="0.2">
      <c r="A45" s="3">
        <v>227</v>
      </c>
      <c r="B45" s="3" t="s">
        <v>280</v>
      </c>
      <c r="G45" s="3">
        <f t="shared" si="1"/>
        <v>0</v>
      </c>
      <c r="H45" s="3">
        <v>0</v>
      </c>
    </row>
    <row r="46" spans="1:10" x14ac:dyDescent="0.2">
      <c r="A46" s="3">
        <f t="shared" si="0"/>
        <v>228</v>
      </c>
      <c r="B46" s="3" t="s">
        <v>129</v>
      </c>
      <c r="G46" s="3">
        <f t="shared" si="1"/>
        <v>0</v>
      </c>
      <c r="H46" s="3">
        <v>0</v>
      </c>
    </row>
    <row r="47" spans="1:10" x14ac:dyDescent="0.2">
      <c r="A47" s="3">
        <f t="shared" si="0"/>
        <v>229</v>
      </c>
      <c r="B47" s="3" t="s">
        <v>130</v>
      </c>
      <c r="G47" s="3">
        <f t="shared" si="1"/>
        <v>0</v>
      </c>
      <c r="H47" s="3">
        <v>0</v>
      </c>
    </row>
    <row r="48" spans="1:10" x14ac:dyDescent="0.2">
      <c r="A48" s="3">
        <f t="shared" si="0"/>
        <v>230</v>
      </c>
      <c r="B48" s="3" t="s">
        <v>131</v>
      </c>
      <c r="G48" s="3">
        <f t="shared" si="1"/>
        <v>0</v>
      </c>
      <c r="H48" s="3">
        <v>0</v>
      </c>
    </row>
    <row r="49" spans="1:8" x14ac:dyDescent="0.2">
      <c r="A49" s="3">
        <f t="shared" si="0"/>
        <v>231</v>
      </c>
      <c r="B49" s="3" t="s">
        <v>132</v>
      </c>
      <c r="G49" s="3">
        <f t="shared" si="1"/>
        <v>0</v>
      </c>
      <c r="H49" s="3">
        <v>0</v>
      </c>
    </row>
    <row r="50" spans="1:8" x14ac:dyDescent="0.2">
      <c r="A50" s="3">
        <f t="shared" si="0"/>
        <v>232</v>
      </c>
      <c r="B50" s="3" t="s">
        <v>133</v>
      </c>
      <c r="G50" s="3">
        <f>D50*E50*F50</f>
        <v>0</v>
      </c>
      <c r="H50" s="3">
        <v>0</v>
      </c>
    </row>
    <row r="51" spans="1:8" x14ac:dyDescent="0.2">
      <c r="A51" s="3">
        <v>233</v>
      </c>
      <c r="G51" s="3">
        <f>D51*E51*F51</f>
        <v>0</v>
      </c>
      <c r="H51" s="3">
        <v>0</v>
      </c>
    </row>
    <row r="52" spans="1:8" x14ac:dyDescent="0.2">
      <c r="B52" s="2" t="s">
        <v>175</v>
      </c>
      <c r="C52" s="2"/>
      <c r="D52" s="2"/>
      <c r="E52" s="2"/>
      <c r="F52" s="2"/>
      <c r="G52" s="2">
        <f>SUM(G45:G51)</f>
        <v>0</v>
      </c>
      <c r="H52" s="2">
        <f>SUM(H45:H51)</f>
        <v>0</v>
      </c>
    </row>
  </sheetData>
  <phoneticPr fontId="1" type="noConversion"/>
  <printOptions gridLines="1"/>
  <pageMargins left="0.75" right="0.75" top="1" bottom="1" header="0.5" footer="0.5"/>
  <pageSetup scale="64" orientation="portrait" horizontalDpi="4294967292" verticalDpi="4294967292"/>
  <headerFooter alignWithMargins="0">
    <oddHeader>&amp;CProducer To Producer Budget Template</oddHeader>
    <oddFooter>&amp;L&amp;C&amp;R&amp;D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8"/>
  <sheetViews>
    <sheetView topLeftCell="A16" zoomScaleNormal="100" workbookViewId="0">
      <selection activeCell="A33" sqref="A33:J33"/>
    </sheetView>
  </sheetViews>
  <sheetFormatPr baseColWidth="10" defaultColWidth="10.6640625" defaultRowHeight="15" x14ac:dyDescent="0.2"/>
  <cols>
    <col min="1" max="1" width="6.6640625" style="3" customWidth="1"/>
    <col min="2" max="2" width="23.5" style="3" customWidth="1"/>
    <col min="3" max="3" width="7" style="3" customWidth="1"/>
    <col min="4" max="4" width="5" style="3" customWidth="1"/>
    <col min="5" max="8" width="8.1640625" style="3" customWidth="1"/>
    <col min="9" max="16384" width="10.6640625" style="3"/>
  </cols>
  <sheetData>
    <row r="1" spans="1:10" x14ac:dyDescent="0.2">
      <c r="A1" s="14" t="s">
        <v>297</v>
      </c>
      <c r="B1" s="12" t="s">
        <v>298</v>
      </c>
      <c r="C1" s="12" t="s">
        <v>121</v>
      </c>
      <c r="D1" s="12" t="s">
        <v>117</v>
      </c>
      <c r="E1" s="12" t="s">
        <v>118</v>
      </c>
      <c r="F1" s="12" t="s">
        <v>123</v>
      </c>
      <c r="G1" s="12" t="s">
        <v>119</v>
      </c>
      <c r="H1" s="12" t="s">
        <v>123</v>
      </c>
      <c r="I1" s="12" t="s">
        <v>120</v>
      </c>
      <c r="J1" s="12" t="s">
        <v>124</v>
      </c>
    </row>
    <row r="2" spans="1:10" x14ac:dyDescent="0.2">
      <c r="A2" s="3">
        <v>234</v>
      </c>
      <c r="B2" s="3" t="s">
        <v>134</v>
      </c>
      <c r="F2" s="3">
        <f>(D2/10)*E2*1.5</f>
        <v>0</v>
      </c>
      <c r="H2" s="3">
        <f>(D2/10)*G2*2</f>
        <v>0</v>
      </c>
      <c r="I2" s="3">
        <f>(C2*D2)+F2+H2</f>
        <v>0</v>
      </c>
      <c r="J2" s="3">
        <v>0</v>
      </c>
    </row>
    <row r="3" spans="1:10" x14ac:dyDescent="0.2">
      <c r="A3" s="3">
        <f t="shared" ref="A3:A47" si="0">A2+1</f>
        <v>235</v>
      </c>
      <c r="B3" s="3" t="s">
        <v>134</v>
      </c>
      <c r="F3" s="3">
        <f t="shared" ref="F3:F47" si="1">(D3/10)*E3*1.5</f>
        <v>0</v>
      </c>
      <c r="H3" s="3">
        <f t="shared" ref="H3:H47" si="2">(D3/10)*G3*2</f>
        <v>0</v>
      </c>
      <c r="I3" s="3">
        <f t="shared" ref="I3:I47" si="3">(C3*D3)+F3+H3</f>
        <v>0</v>
      </c>
      <c r="J3" s="3">
        <v>0</v>
      </c>
    </row>
    <row r="4" spans="1:10" x14ac:dyDescent="0.2">
      <c r="A4" s="3">
        <f t="shared" si="0"/>
        <v>236</v>
      </c>
      <c r="B4" s="3" t="s">
        <v>134</v>
      </c>
      <c r="F4" s="3">
        <f t="shared" si="1"/>
        <v>0</v>
      </c>
      <c r="H4" s="3">
        <f t="shared" si="2"/>
        <v>0</v>
      </c>
      <c r="I4" s="3">
        <f t="shared" si="3"/>
        <v>0</v>
      </c>
      <c r="J4" s="3">
        <v>0</v>
      </c>
    </row>
    <row r="5" spans="1:10" x14ac:dyDescent="0.2">
      <c r="A5" s="3">
        <f t="shared" si="0"/>
        <v>237</v>
      </c>
      <c r="B5" s="3" t="s">
        <v>134</v>
      </c>
      <c r="F5" s="3">
        <f t="shared" si="1"/>
        <v>0</v>
      </c>
      <c r="H5" s="3">
        <f t="shared" si="2"/>
        <v>0</v>
      </c>
      <c r="I5" s="3">
        <f t="shared" si="3"/>
        <v>0</v>
      </c>
      <c r="J5" s="3">
        <v>0</v>
      </c>
    </row>
    <row r="6" spans="1:10" x14ac:dyDescent="0.2">
      <c r="A6" s="3">
        <f t="shared" si="0"/>
        <v>238</v>
      </c>
      <c r="B6" s="3" t="s">
        <v>134</v>
      </c>
      <c r="F6" s="3">
        <f t="shared" si="1"/>
        <v>0</v>
      </c>
      <c r="H6" s="3">
        <f t="shared" si="2"/>
        <v>0</v>
      </c>
      <c r="I6" s="3">
        <f t="shared" si="3"/>
        <v>0</v>
      </c>
      <c r="J6" s="3">
        <v>0</v>
      </c>
    </row>
    <row r="7" spans="1:10" x14ac:dyDescent="0.2">
      <c r="A7" s="3">
        <f t="shared" si="0"/>
        <v>239</v>
      </c>
      <c r="B7" s="3" t="s">
        <v>134</v>
      </c>
      <c r="F7" s="3">
        <f t="shared" si="1"/>
        <v>0</v>
      </c>
      <c r="H7" s="3">
        <f t="shared" si="2"/>
        <v>0</v>
      </c>
      <c r="I7" s="3">
        <f t="shared" si="3"/>
        <v>0</v>
      </c>
      <c r="J7" s="3">
        <v>0</v>
      </c>
    </row>
    <row r="8" spans="1:10" x14ac:dyDescent="0.2">
      <c r="A8" s="3">
        <f t="shared" si="0"/>
        <v>240</v>
      </c>
      <c r="B8" s="3" t="s">
        <v>134</v>
      </c>
      <c r="F8" s="3">
        <f t="shared" si="1"/>
        <v>0</v>
      </c>
      <c r="H8" s="3">
        <f t="shared" si="2"/>
        <v>0</v>
      </c>
      <c r="I8" s="3">
        <f t="shared" si="3"/>
        <v>0</v>
      </c>
      <c r="J8" s="3">
        <v>0</v>
      </c>
    </row>
    <row r="9" spans="1:10" x14ac:dyDescent="0.2">
      <c r="A9" s="3">
        <f t="shared" si="0"/>
        <v>241</v>
      </c>
      <c r="B9" s="3" t="s">
        <v>134</v>
      </c>
      <c r="F9" s="3">
        <f t="shared" si="1"/>
        <v>0</v>
      </c>
      <c r="H9" s="3">
        <f t="shared" si="2"/>
        <v>0</v>
      </c>
      <c r="I9" s="3">
        <f t="shared" si="3"/>
        <v>0</v>
      </c>
      <c r="J9" s="3">
        <v>0</v>
      </c>
    </row>
    <row r="10" spans="1:10" x14ac:dyDescent="0.2">
      <c r="A10" s="3">
        <f t="shared" si="0"/>
        <v>242</v>
      </c>
      <c r="B10" s="3" t="s">
        <v>134</v>
      </c>
      <c r="F10" s="3">
        <f t="shared" si="1"/>
        <v>0</v>
      </c>
      <c r="H10" s="3">
        <f t="shared" si="2"/>
        <v>0</v>
      </c>
      <c r="I10" s="3">
        <f t="shared" si="3"/>
        <v>0</v>
      </c>
      <c r="J10" s="3">
        <v>0</v>
      </c>
    </row>
    <row r="11" spans="1:10" x14ac:dyDescent="0.2">
      <c r="A11" s="3">
        <f t="shared" si="0"/>
        <v>243</v>
      </c>
      <c r="B11" s="3" t="s">
        <v>134</v>
      </c>
      <c r="F11" s="3">
        <f t="shared" si="1"/>
        <v>0</v>
      </c>
      <c r="H11" s="3">
        <f t="shared" si="2"/>
        <v>0</v>
      </c>
      <c r="I11" s="3">
        <f t="shared" si="3"/>
        <v>0</v>
      </c>
      <c r="J11" s="3">
        <v>0</v>
      </c>
    </row>
    <row r="12" spans="1:10" x14ac:dyDescent="0.2">
      <c r="A12" s="3">
        <f t="shared" si="0"/>
        <v>244</v>
      </c>
      <c r="F12" s="3">
        <f t="shared" si="1"/>
        <v>0</v>
      </c>
      <c r="H12" s="3">
        <f t="shared" si="2"/>
        <v>0</v>
      </c>
      <c r="I12" s="3">
        <f t="shared" si="3"/>
        <v>0</v>
      </c>
      <c r="J12" s="3">
        <v>0</v>
      </c>
    </row>
    <row r="13" spans="1:10" x14ac:dyDescent="0.2">
      <c r="A13" s="3">
        <f t="shared" si="0"/>
        <v>245</v>
      </c>
      <c r="B13" s="3" t="s">
        <v>135</v>
      </c>
      <c r="F13" s="3">
        <f t="shared" si="1"/>
        <v>0</v>
      </c>
      <c r="H13" s="3">
        <f t="shared" si="2"/>
        <v>0</v>
      </c>
      <c r="I13" s="3">
        <f t="shared" si="3"/>
        <v>0</v>
      </c>
      <c r="J13" s="3">
        <v>0</v>
      </c>
    </row>
    <row r="14" spans="1:10" x14ac:dyDescent="0.2">
      <c r="A14" s="3">
        <f t="shared" si="0"/>
        <v>246</v>
      </c>
      <c r="B14" s="3" t="s">
        <v>135</v>
      </c>
      <c r="F14" s="3">
        <f t="shared" si="1"/>
        <v>0</v>
      </c>
      <c r="H14" s="3">
        <f t="shared" si="2"/>
        <v>0</v>
      </c>
      <c r="I14" s="3">
        <f t="shared" si="3"/>
        <v>0</v>
      </c>
      <c r="J14" s="3">
        <v>0</v>
      </c>
    </row>
    <row r="15" spans="1:10" x14ac:dyDescent="0.2">
      <c r="A15" s="3">
        <f t="shared" si="0"/>
        <v>247</v>
      </c>
      <c r="B15" s="3" t="s">
        <v>135</v>
      </c>
      <c r="F15" s="3">
        <f t="shared" si="1"/>
        <v>0</v>
      </c>
      <c r="H15" s="3">
        <f t="shared" si="2"/>
        <v>0</v>
      </c>
      <c r="I15" s="3">
        <f t="shared" si="3"/>
        <v>0</v>
      </c>
      <c r="J15" s="3">
        <v>0</v>
      </c>
    </row>
    <row r="16" spans="1:10" x14ac:dyDescent="0.2">
      <c r="A16" s="3">
        <f t="shared" si="0"/>
        <v>248</v>
      </c>
      <c r="B16" s="3" t="s">
        <v>135</v>
      </c>
      <c r="F16" s="3">
        <f t="shared" si="1"/>
        <v>0</v>
      </c>
      <c r="H16" s="3">
        <f t="shared" si="2"/>
        <v>0</v>
      </c>
      <c r="I16" s="3">
        <f t="shared" si="3"/>
        <v>0</v>
      </c>
      <c r="J16" s="3">
        <v>0</v>
      </c>
    </row>
    <row r="17" spans="1:10" x14ac:dyDescent="0.2">
      <c r="A17" s="3">
        <f t="shared" si="0"/>
        <v>249</v>
      </c>
      <c r="F17" s="3">
        <f t="shared" si="1"/>
        <v>0</v>
      </c>
      <c r="H17" s="3">
        <f t="shared" si="2"/>
        <v>0</v>
      </c>
      <c r="I17" s="3">
        <f t="shared" si="3"/>
        <v>0</v>
      </c>
      <c r="J17" s="3">
        <v>0</v>
      </c>
    </row>
    <row r="18" spans="1:10" x14ac:dyDescent="0.2">
      <c r="A18" s="3">
        <f t="shared" si="0"/>
        <v>250</v>
      </c>
      <c r="B18" s="3" t="s">
        <v>136</v>
      </c>
      <c r="F18" s="3">
        <f t="shared" si="1"/>
        <v>0</v>
      </c>
      <c r="H18" s="3">
        <f t="shared" si="2"/>
        <v>0</v>
      </c>
      <c r="I18" s="3">
        <f t="shared" si="3"/>
        <v>0</v>
      </c>
      <c r="J18" s="3">
        <v>0</v>
      </c>
    </row>
    <row r="19" spans="1:10" x14ac:dyDescent="0.2">
      <c r="A19" s="3">
        <f t="shared" si="0"/>
        <v>251</v>
      </c>
      <c r="B19" s="3" t="s">
        <v>136</v>
      </c>
      <c r="F19" s="3">
        <f t="shared" si="1"/>
        <v>0</v>
      </c>
      <c r="H19" s="3">
        <f t="shared" si="2"/>
        <v>0</v>
      </c>
      <c r="I19" s="3">
        <f t="shared" si="3"/>
        <v>0</v>
      </c>
      <c r="J19" s="3">
        <v>0</v>
      </c>
    </row>
    <row r="20" spans="1:10" x14ac:dyDescent="0.2">
      <c r="A20" s="3">
        <f t="shared" si="0"/>
        <v>252</v>
      </c>
      <c r="B20" s="3" t="s">
        <v>136</v>
      </c>
      <c r="F20" s="3">
        <f t="shared" si="1"/>
        <v>0</v>
      </c>
      <c r="H20" s="3">
        <f t="shared" si="2"/>
        <v>0</v>
      </c>
      <c r="I20" s="3">
        <f t="shared" si="3"/>
        <v>0</v>
      </c>
      <c r="J20" s="3">
        <v>0</v>
      </c>
    </row>
    <row r="21" spans="1:10" x14ac:dyDescent="0.2">
      <c r="A21" s="3">
        <f t="shared" si="0"/>
        <v>253</v>
      </c>
      <c r="F21" s="3">
        <f t="shared" si="1"/>
        <v>0</v>
      </c>
      <c r="H21" s="3">
        <f t="shared" si="2"/>
        <v>0</v>
      </c>
      <c r="I21" s="3">
        <f t="shared" si="3"/>
        <v>0</v>
      </c>
      <c r="J21" s="3">
        <v>0</v>
      </c>
    </row>
    <row r="22" spans="1:10" x14ac:dyDescent="0.2">
      <c r="A22" s="3">
        <f t="shared" si="0"/>
        <v>254</v>
      </c>
      <c r="B22" s="3" t="s">
        <v>137</v>
      </c>
      <c r="F22" s="3">
        <f t="shared" si="1"/>
        <v>0</v>
      </c>
      <c r="H22" s="3">
        <f t="shared" si="2"/>
        <v>0</v>
      </c>
      <c r="I22" s="3">
        <f t="shared" si="3"/>
        <v>0</v>
      </c>
      <c r="J22" s="3">
        <v>0</v>
      </c>
    </row>
    <row r="23" spans="1:10" x14ac:dyDescent="0.2">
      <c r="A23" s="3">
        <f t="shared" si="0"/>
        <v>255</v>
      </c>
      <c r="B23" s="3" t="s">
        <v>137</v>
      </c>
      <c r="F23" s="3">
        <f t="shared" si="1"/>
        <v>0</v>
      </c>
      <c r="H23" s="3">
        <f t="shared" si="2"/>
        <v>0</v>
      </c>
      <c r="I23" s="3">
        <f t="shared" si="3"/>
        <v>0</v>
      </c>
      <c r="J23" s="3">
        <v>0</v>
      </c>
    </row>
    <row r="24" spans="1:10" x14ac:dyDescent="0.2">
      <c r="A24" s="3">
        <f t="shared" si="0"/>
        <v>256</v>
      </c>
      <c r="B24" s="3" t="s">
        <v>137</v>
      </c>
      <c r="F24" s="3">
        <f t="shared" si="1"/>
        <v>0</v>
      </c>
      <c r="H24" s="3">
        <f t="shared" si="2"/>
        <v>0</v>
      </c>
      <c r="I24" s="3">
        <f t="shared" si="3"/>
        <v>0</v>
      </c>
      <c r="J24" s="3">
        <v>0</v>
      </c>
    </row>
    <row r="25" spans="1:10" x14ac:dyDescent="0.2">
      <c r="A25" s="3">
        <f t="shared" si="0"/>
        <v>257</v>
      </c>
      <c r="F25" s="3">
        <f t="shared" si="1"/>
        <v>0</v>
      </c>
      <c r="H25" s="3">
        <f t="shared" si="2"/>
        <v>0</v>
      </c>
      <c r="I25" s="3">
        <f t="shared" si="3"/>
        <v>0</v>
      </c>
      <c r="J25" s="3">
        <v>0</v>
      </c>
    </row>
    <row r="26" spans="1:10" x14ac:dyDescent="0.2">
      <c r="A26" s="3">
        <f t="shared" si="0"/>
        <v>258</v>
      </c>
      <c r="B26" s="3" t="s">
        <v>141</v>
      </c>
      <c r="F26" s="3">
        <f t="shared" si="1"/>
        <v>0</v>
      </c>
      <c r="H26" s="3">
        <f t="shared" si="2"/>
        <v>0</v>
      </c>
      <c r="I26" s="3">
        <f t="shared" si="3"/>
        <v>0</v>
      </c>
      <c r="J26" s="3">
        <v>0</v>
      </c>
    </row>
    <row r="27" spans="1:10" x14ac:dyDescent="0.2">
      <c r="A27" s="3">
        <f t="shared" si="0"/>
        <v>259</v>
      </c>
      <c r="B27" s="3" t="s">
        <v>142</v>
      </c>
      <c r="F27" s="3">
        <f t="shared" si="1"/>
        <v>0</v>
      </c>
      <c r="H27" s="3">
        <f t="shared" si="2"/>
        <v>0</v>
      </c>
      <c r="I27" s="3">
        <f t="shared" si="3"/>
        <v>0</v>
      </c>
      <c r="J27" s="3">
        <v>0</v>
      </c>
    </row>
    <row r="28" spans="1:10" x14ac:dyDescent="0.2">
      <c r="A28" s="3">
        <f t="shared" si="0"/>
        <v>260</v>
      </c>
      <c r="F28" s="3">
        <f t="shared" si="1"/>
        <v>0</v>
      </c>
      <c r="H28" s="3">
        <f t="shared" si="2"/>
        <v>0</v>
      </c>
      <c r="I28" s="3">
        <f t="shared" si="3"/>
        <v>0</v>
      </c>
      <c r="J28" s="3">
        <v>0</v>
      </c>
    </row>
    <row r="29" spans="1:10" x14ac:dyDescent="0.2">
      <c r="A29" s="3">
        <f t="shared" si="0"/>
        <v>261</v>
      </c>
      <c r="B29" s="3" t="s">
        <v>80</v>
      </c>
      <c r="F29" s="3">
        <f t="shared" si="1"/>
        <v>0</v>
      </c>
      <c r="H29" s="3">
        <f t="shared" si="2"/>
        <v>0</v>
      </c>
      <c r="I29" s="3">
        <f t="shared" si="3"/>
        <v>0</v>
      </c>
      <c r="J29" s="3">
        <v>0</v>
      </c>
    </row>
    <row r="30" spans="1:10" x14ac:dyDescent="0.2">
      <c r="A30" s="3">
        <f t="shared" si="0"/>
        <v>262</v>
      </c>
      <c r="B30" s="3" t="s">
        <v>81</v>
      </c>
      <c r="F30" s="3">
        <f t="shared" si="1"/>
        <v>0</v>
      </c>
      <c r="H30" s="3">
        <f t="shared" si="2"/>
        <v>0</v>
      </c>
      <c r="I30" s="3">
        <f t="shared" si="3"/>
        <v>0</v>
      </c>
      <c r="J30" s="3">
        <v>0</v>
      </c>
    </row>
    <row r="31" spans="1:10" x14ac:dyDescent="0.2">
      <c r="B31" s="2" t="s">
        <v>176</v>
      </c>
      <c r="C31" s="2"/>
      <c r="D31" s="2"/>
      <c r="E31" s="2"/>
      <c r="F31" s="2"/>
      <c r="G31" s="2"/>
      <c r="H31" s="2"/>
      <c r="I31" s="2">
        <f>SUM(I2:I30)</f>
        <v>0</v>
      </c>
      <c r="J31" s="2">
        <f>SUM(J2:J30)</f>
        <v>0</v>
      </c>
    </row>
    <row r="33" spans="1:10" x14ac:dyDescent="0.2">
      <c r="A33" s="14" t="s">
        <v>139</v>
      </c>
      <c r="B33" s="12" t="s">
        <v>140</v>
      </c>
      <c r="C33" s="12" t="s">
        <v>121</v>
      </c>
      <c r="D33" s="12" t="s">
        <v>117</v>
      </c>
      <c r="E33" s="12" t="s">
        <v>118</v>
      </c>
      <c r="F33" s="12" t="s">
        <v>123</v>
      </c>
      <c r="G33" s="12" t="s">
        <v>119</v>
      </c>
      <c r="H33" s="12" t="s">
        <v>123</v>
      </c>
      <c r="I33" s="12" t="s">
        <v>120</v>
      </c>
      <c r="J33" s="12" t="s">
        <v>124</v>
      </c>
    </row>
    <row r="34" spans="1:10" x14ac:dyDescent="0.2">
      <c r="A34" s="3">
        <v>263</v>
      </c>
      <c r="B34" s="3" t="s">
        <v>143</v>
      </c>
      <c r="F34" s="3">
        <f t="shared" si="1"/>
        <v>0</v>
      </c>
      <c r="H34" s="3">
        <f t="shared" si="2"/>
        <v>0</v>
      </c>
      <c r="I34" s="3">
        <f t="shared" si="3"/>
        <v>0</v>
      </c>
      <c r="J34" s="3">
        <v>0</v>
      </c>
    </row>
    <row r="35" spans="1:10" x14ac:dyDescent="0.2">
      <c r="A35" s="3">
        <f t="shared" si="0"/>
        <v>264</v>
      </c>
      <c r="B35" s="3" t="s">
        <v>144</v>
      </c>
      <c r="F35" s="3">
        <f t="shared" si="1"/>
        <v>0</v>
      </c>
      <c r="H35" s="3">
        <f t="shared" si="2"/>
        <v>0</v>
      </c>
      <c r="I35" s="3">
        <f t="shared" si="3"/>
        <v>0</v>
      </c>
      <c r="J35" s="3">
        <v>0</v>
      </c>
    </row>
    <row r="36" spans="1:10" x14ac:dyDescent="0.2">
      <c r="A36" s="3">
        <f t="shared" si="0"/>
        <v>265</v>
      </c>
      <c r="B36" s="3" t="s">
        <v>155</v>
      </c>
      <c r="F36" s="3">
        <f t="shared" si="1"/>
        <v>0</v>
      </c>
      <c r="H36" s="3">
        <f t="shared" si="2"/>
        <v>0</v>
      </c>
      <c r="I36" s="3">
        <f t="shared" si="3"/>
        <v>0</v>
      </c>
      <c r="J36" s="3">
        <v>0</v>
      </c>
    </row>
    <row r="37" spans="1:10" x14ac:dyDescent="0.2">
      <c r="A37" s="3">
        <f t="shared" si="0"/>
        <v>266</v>
      </c>
      <c r="B37" s="3" t="s">
        <v>156</v>
      </c>
      <c r="F37" s="3">
        <f>(D37/10)*E37*1.5</f>
        <v>0</v>
      </c>
      <c r="H37" s="3">
        <f>(D37/10)*G37*2</f>
        <v>0</v>
      </c>
      <c r="I37" s="3">
        <f>(C37*D37)+F37+H37</f>
        <v>0</v>
      </c>
      <c r="J37" s="3">
        <v>0</v>
      </c>
    </row>
    <row r="38" spans="1:10" x14ac:dyDescent="0.2">
      <c r="A38" s="3">
        <f t="shared" si="0"/>
        <v>267</v>
      </c>
      <c r="B38" s="3" t="s">
        <v>82</v>
      </c>
      <c r="F38" s="3">
        <f t="shared" si="1"/>
        <v>0</v>
      </c>
      <c r="H38" s="3">
        <f t="shared" si="2"/>
        <v>0</v>
      </c>
      <c r="I38" s="3">
        <f t="shared" si="3"/>
        <v>0</v>
      </c>
      <c r="J38" s="3">
        <v>0</v>
      </c>
    </row>
    <row r="39" spans="1:10" x14ac:dyDescent="0.2">
      <c r="A39" s="3">
        <f t="shared" si="0"/>
        <v>268</v>
      </c>
      <c r="F39" s="3">
        <f t="shared" si="1"/>
        <v>0</v>
      </c>
      <c r="H39" s="3">
        <f t="shared" si="2"/>
        <v>0</v>
      </c>
      <c r="I39" s="3">
        <f t="shared" si="3"/>
        <v>0</v>
      </c>
      <c r="J39" s="3">
        <v>0</v>
      </c>
    </row>
    <row r="40" spans="1:10" x14ac:dyDescent="0.2">
      <c r="A40" s="3">
        <f t="shared" si="0"/>
        <v>269</v>
      </c>
      <c r="F40" s="3">
        <f t="shared" si="1"/>
        <v>0</v>
      </c>
      <c r="H40" s="3">
        <f t="shared" si="2"/>
        <v>0</v>
      </c>
      <c r="I40" s="3">
        <f t="shared" si="3"/>
        <v>0</v>
      </c>
      <c r="J40" s="3">
        <v>0</v>
      </c>
    </row>
    <row r="41" spans="1:10" x14ac:dyDescent="0.2">
      <c r="A41" s="3">
        <f t="shared" si="0"/>
        <v>270</v>
      </c>
      <c r="F41" s="3">
        <f t="shared" si="1"/>
        <v>0</v>
      </c>
      <c r="H41" s="3">
        <f t="shared" si="2"/>
        <v>0</v>
      </c>
      <c r="I41" s="3">
        <f t="shared" si="3"/>
        <v>0</v>
      </c>
      <c r="J41" s="3">
        <v>0</v>
      </c>
    </row>
    <row r="42" spans="1:10" x14ac:dyDescent="0.2">
      <c r="A42" s="3">
        <f t="shared" si="0"/>
        <v>271</v>
      </c>
      <c r="F42" s="3">
        <f t="shared" si="1"/>
        <v>0</v>
      </c>
      <c r="H42" s="3">
        <f t="shared" si="2"/>
        <v>0</v>
      </c>
      <c r="I42" s="3">
        <f t="shared" si="3"/>
        <v>0</v>
      </c>
      <c r="J42" s="3">
        <v>0</v>
      </c>
    </row>
    <row r="43" spans="1:10" x14ac:dyDescent="0.2">
      <c r="A43" s="3">
        <f t="shared" si="0"/>
        <v>272</v>
      </c>
      <c r="F43" s="3">
        <f t="shared" si="1"/>
        <v>0</v>
      </c>
      <c r="H43" s="3">
        <f t="shared" si="2"/>
        <v>0</v>
      </c>
      <c r="I43" s="3">
        <f t="shared" si="3"/>
        <v>0</v>
      </c>
      <c r="J43" s="3">
        <v>0</v>
      </c>
    </row>
    <row r="44" spans="1:10" x14ac:dyDescent="0.2">
      <c r="A44" s="3">
        <f t="shared" si="0"/>
        <v>273</v>
      </c>
      <c r="F44" s="3">
        <f t="shared" si="1"/>
        <v>0</v>
      </c>
      <c r="H44" s="3">
        <f t="shared" si="2"/>
        <v>0</v>
      </c>
      <c r="I44" s="3">
        <f t="shared" si="3"/>
        <v>0</v>
      </c>
      <c r="J44" s="3">
        <v>0</v>
      </c>
    </row>
    <row r="45" spans="1:10" x14ac:dyDescent="0.2">
      <c r="A45" s="3">
        <f t="shared" si="0"/>
        <v>274</v>
      </c>
      <c r="B45" s="3" t="s">
        <v>1</v>
      </c>
      <c r="F45" s="3">
        <f t="shared" si="1"/>
        <v>0</v>
      </c>
      <c r="H45" s="3">
        <f t="shared" si="2"/>
        <v>0</v>
      </c>
      <c r="I45" s="3">
        <f t="shared" si="3"/>
        <v>0</v>
      </c>
      <c r="J45" s="3">
        <v>0</v>
      </c>
    </row>
    <row r="46" spans="1:10" x14ac:dyDescent="0.2">
      <c r="A46" s="3">
        <f t="shared" si="0"/>
        <v>275</v>
      </c>
      <c r="F46" s="3">
        <f t="shared" si="1"/>
        <v>0</v>
      </c>
      <c r="H46" s="3">
        <f t="shared" si="2"/>
        <v>0</v>
      </c>
      <c r="I46" s="3">
        <f t="shared" si="3"/>
        <v>0</v>
      </c>
      <c r="J46" s="3">
        <v>0</v>
      </c>
    </row>
    <row r="47" spans="1:10" x14ac:dyDescent="0.2">
      <c r="A47" s="3">
        <f t="shared" si="0"/>
        <v>276</v>
      </c>
      <c r="F47" s="3">
        <f t="shared" si="1"/>
        <v>0</v>
      </c>
      <c r="H47" s="3">
        <f t="shared" si="2"/>
        <v>0</v>
      </c>
      <c r="I47" s="3">
        <f t="shared" si="3"/>
        <v>0</v>
      </c>
      <c r="J47" s="3">
        <v>0</v>
      </c>
    </row>
    <row r="48" spans="1:10" x14ac:dyDescent="0.2">
      <c r="B48" s="2" t="s">
        <v>177</v>
      </c>
      <c r="C48" s="2"/>
      <c r="D48" s="2"/>
      <c r="E48" s="2"/>
      <c r="F48" s="2"/>
      <c r="G48" s="2"/>
      <c r="H48" s="2"/>
      <c r="I48" s="2">
        <f>SUM(I34:I47)</f>
        <v>0</v>
      </c>
      <c r="J48" s="2">
        <f>SUM(J34:J47)</f>
        <v>0</v>
      </c>
    </row>
  </sheetData>
  <phoneticPr fontId="1" type="noConversion"/>
  <printOptions gridLines="1"/>
  <pageMargins left="0.75" right="0.75" top="1" bottom="1" header="0.5" footer="0.5"/>
  <pageSetup scale="77" orientation="portrait" horizontalDpi="4294967292" verticalDpi="4294967292"/>
  <headerFooter alignWithMargins="0">
    <oddHeader>&amp;CProducer To Producer Budget Template</oddHeader>
    <oddFooter>&amp;L&amp;C&amp;R&amp;D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64"/>
  <sheetViews>
    <sheetView zoomScaleNormal="100" workbookViewId="0">
      <selection activeCell="L34" sqref="L34"/>
    </sheetView>
  </sheetViews>
  <sheetFormatPr baseColWidth="10" defaultColWidth="10.6640625" defaultRowHeight="15" x14ac:dyDescent="0.2"/>
  <cols>
    <col min="1" max="1" width="6.33203125" style="3" customWidth="1"/>
    <col min="2" max="2" width="25" style="3" customWidth="1"/>
    <col min="3" max="3" width="25.6640625" style="3" customWidth="1"/>
    <col min="4" max="5" width="9" style="3" customWidth="1"/>
    <col min="6" max="6" width="8.1640625" style="3" customWidth="1"/>
    <col min="7" max="7" width="11.6640625" style="3" customWidth="1"/>
    <col min="8" max="16384" width="10.6640625" style="3"/>
  </cols>
  <sheetData>
    <row r="1" spans="1:8" x14ac:dyDescent="0.2">
      <c r="A1" s="13" t="s">
        <v>83</v>
      </c>
      <c r="B1" s="2" t="s">
        <v>257</v>
      </c>
      <c r="C1" s="2"/>
      <c r="D1" s="2" t="s">
        <v>184</v>
      </c>
      <c r="E1" s="2" t="s">
        <v>185</v>
      </c>
      <c r="F1" s="2" t="s">
        <v>186</v>
      </c>
      <c r="G1" s="2" t="s">
        <v>120</v>
      </c>
      <c r="H1" s="2" t="s">
        <v>124</v>
      </c>
    </row>
    <row r="2" spans="1:8" x14ac:dyDescent="0.2">
      <c r="A2" s="3">
        <v>277</v>
      </c>
      <c r="B2" s="3" t="s">
        <v>219</v>
      </c>
      <c r="G2" s="3">
        <f t="shared" ref="G2:G9" si="0">D2*E2*F2</f>
        <v>0</v>
      </c>
      <c r="H2" s="3">
        <v>0</v>
      </c>
    </row>
    <row r="3" spans="1:8" x14ac:dyDescent="0.2">
      <c r="A3" s="3">
        <f t="shared" ref="A3:A21" si="1">A2+1</f>
        <v>278</v>
      </c>
      <c r="B3" s="3" t="s">
        <v>215</v>
      </c>
      <c r="G3" s="3">
        <f t="shared" si="0"/>
        <v>0</v>
      </c>
      <c r="H3" s="3">
        <v>0</v>
      </c>
    </row>
    <row r="4" spans="1:8" x14ac:dyDescent="0.2">
      <c r="A4" s="3">
        <f t="shared" si="1"/>
        <v>279</v>
      </c>
      <c r="B4" s="3" t="s">
        <v>216</v>
      </c>
      <c r="G4" s="3">
        <f t="shared" si="0"/>
        <v>0</v>
      </c>
      <c r="H4" s="3">
        <v>0</v>
      </c>
    </row>
    <row r="5" spans="1:8" x14ac:dyDescent="0.2">
      <c r="A5" s="3">
        <f t="shared" si="1"/>
        <v>280</v>
      </c>
      <c r="B5" s="3" t="s">
        <v>312</v>
      </c>
      <c r="G5" s="3">
        <f t="shared" si="0"/>
        <v>0</v>
      </c>
      <c r="H5" s="3">
        <v>0</v>
      </c>
    </row>
    <row r="6" spans="1:8" x14ac:dyDescent="0.2">
      <c r="A6" s="3">
        <f t="shared" si="1"/>
        <v>281</v>
      </c>
      <c r="B6" s="3" t="s">
        <v>217</v>
      </c>
      <c r="G6" s="3">
        <f t="shared" si="0"/>
        <v>0</v>
      </c>
      <c r="H6" s="3">
        <v>0</v>
      </c>
    </row>
    <row r="7" spans="1:8" x14ac:dyDescent="0.2">
      <c r="A7" s="3">
        <f t="shared" si="1"/>
        <v>282</v>
      </c>
      <c r="B7" s="3" t="s">
        <v>218</v>
      </c>
      <c r="G7" s="3">
        <f t="shared" si="0"/>
        <v>0</v>
      </c>
      <c r="H7" s="3">
        <v>0</v>
      </c>
    </row>
    <row r="8" spans="1:8" x14ac:dyDescent="0.2">
      <c r="A8" s="3">
        <f t="shared" si="1"/>
        <v>283</v>
      </c>
      <c r="B8" s="3" t="s">
        <v>220</v>
      </c>
      <c r="G8" s="3">
        <f t="shared" si="0"/>
        <v>0</v>
      </c>
      <c r="H8" s="3">
        <v>0</v>
      </c>
    </row>
    <row r="9" spans="1:8" x14ac:dyDescent="0.2">
      <c r="A9" s="3">
        <f t="shared" si="1"/>
        <v>284</v>
      </c>
      <c r="G9" s="3">
        <f t="shared" si="0"/>
        <v>0</v>
      </c>
      <c r="H9" s="3">
        <v>0</v>
      </c>
    </row>
    <row r="10" spans="1:8" x14ac:dyDescent="0.2">
      <c r="B10" s="2" t="s">
        <v>178</v>
      </c>
      <c r="C10" s="2"/>
      <c r="G10" s="3">
        <f>SUM(G2:G9)</f>
        <v>0</v>
      </c>
      <c r="H10" s="3">
        <f>SUM(H2:H9)</f>
        <v>0</v>
      </c>
    </row>
    <row r="12" spans="1:8" x14ac:dyDescent="0.2">
      <c r="A12" s="13" t="s">
        <v>258</v>
      </c>
      <c r="B12" s="2" t="s">
        <v>319</v>
      </c>
      <c r="C12" s="2"/>
      <c r="D12" s="2" t="s">
        <v>184</v>
      </c>
      <c r="E12" s="2" t="s">
        <v>185</v>
      </c>
      <c r="F12" s="2" t="s">
        <v>187</v>
      </c>
      <c r="G12" s="2" t="s">
        <v>120</v>
      </c>
      <c r="H12" s="2" t="s">
        <v>124</v>
      </c>
    </row>
    <row r="13" spans="1:8" x14ac:dyDescent="0.2">
      <c r="A13" s="3">
        <v>285</v>
      </c>
      <c r="B13" s="3" t="s">
        <v>255</v>
      </c>
      <c r="G13" s="3">
        <f t="shared" ref="G13:G21" si="2">D13*E13*F13</f>
        <v>0</v>
      </c>
      <c r="H13" s="3">
        <v>0</v>
      </c>
    </row>
    <row r="14" spans="1:8" x14ac:dyDescent="0.2">
      <c r="A14" s="3">
        <f t="shared" si="1"/>
        <v>286</v>
      </c>
      <c r="B14" s="3" t="s">
        <v>259</v>
      </c>
      <c r="G14" s="3">
        <f t="shared" si="2"/>
        <v>0</v>
      </c>
      <c r="H14" s="3">
        <v>0</v>
      </c>
    </row>
    <row r="15" spans="1:8" x14ac:dyDescent="0.2">
      <c r="A15" s="3">
        <f t="shared" si="1"/>
        <v>287</v>
      </c>
      <c r="B15" s="3" t="s">
        <v>260</v>
      </c>
      <c r="G15" s="3">
        <f t="shared" si="2"/>
        <v>0</v>
      </c>
      <c r="H15" s="3">
        <v>0</v>
      </c>
    </row>
    <row r="16" spans="1:8" x14ac:dyDescent="0.2">
      <c r="A16" s="3">
        <f t="shared" si="1"/>
        <v>288</v>
      </c>
      <c r="G16" s="3">
        <f t="shared" si="2"/>
        <v>0</v>
      </c>
      <c r="H16" s="3">
        <v>0</v>
      </c>
    </row>
    <row r="17" spans="1:8" x14ac:dyDescent="0.2">
      <c r="A17" s="3">
        <v>289</v>
      </c>
      <c r="B17" s="3" t="s">
        <v>320</v>
      </c>
      <c r="G17" s="3">
        <f t="shared" si="2"/>
        <v>0</v>
      </c>
      <c r="H17" s="3">
        <v>0</v>
      </c>
    </row>
    <row r="18" spans="1:8" x14ac:dyDescent="0.2">
      <c r="A18" s="3">
        <f t="shared" si="1"/>
        <v>290</v>
      </c>
      <c r="B18" s="3" t="s">
        <v>321</v>
      </c>
      <c r="G18" s="3">
        <f t="shared" si="2"/>
        <v>0</v>
      </c>
      <c r="H18" s="3">
        <v>0</v>
      </c>
    </row>
    <row r="19" spans="1:8" x14ac:dyDescent="0.2">
      <c r="A19" s="3">
        <f t="shared" si="1"/>
        <v>291</v>
      </c>
      <c r="G19" s="3">
        <f t="shared" si="2"/>
        <v>0</v>
      </c>
      <c r="H19" s="3">
        <v>0</v>
      </c>
    </row>
    <row r="20" spans="1:8" x14ac:dyDescent="0.2">
      <c r="A20" s="3">
        <f t="shared" si="1"/>
        <v>292</v>
      </c>
      <c r="B20" s="3" t="s">
        <v>322</v>
      </c>
      <c r="G20" s="3">
        <f t="shared" si="2"/>
        <v>0</v>
      </c>
      <c r="H20" s="3">
        <v>0</v>
      </c>
    </row>
    <row r="21" spans="1:8" x14ac:dyDescent="0.2">
      <c r="A21" s="3">
        <f t="shared" si="1"/>
        <v>293</v>
      </c>
      <c r="G21" s="3">
        <f t="shared" si="2"/>
        <v>0</v>
      </c>
      <c r="H21" s="3">
        <v>0</v>
      </c>
    </row>
    <row r="22" spans="1:8" x14ac:dyDescent="0.2">
      <c r="B22" s="2" t="s">
        <v>163</v>
      </c>
      <c r="C22" s="2"/>
      <c r="G22" s="3">
        <f>SUM(G13:G21)</f>
        <v>0</v>
      </c>
      <c r="H22" s="3">
        <f>SUM(H13:H21)</f>
        <v>0</v>
      </c>
    </row>
    <row r="24" spans="1:8" x14ac:dyDescent="0.2">
      <c r="A24" s="14" t="s">
        <v>261</v>
      </c>
      <c r="B24" s="12" t="s">
        <v>262</v>
      </c>
      <c r="C24" s="12"/>
      <c r="D24" s="12" t="s">
        <v>184</v>
      </c>
      <c r="E24" s="12" t="s">
        <v>185</v>
      </c>
      <c r="F24" s="12" t="s">
        <v>187</v>
      </c>
      <c r="G24" s="12" t="s">
        <v>120</v>
      </c>
      <c r="H24" s="12" t="s">
        <v>124</v>
      </c>
    </row>
    <row r="25" spans="1:8" x14ac:dyDescent="0.2">
      <c r="A25" s="3">
        <v>294</v>
      </c>
      <c r="B25" s="3" t="s">
        <v>314</v>
      </c>
      <c r="G25" s="3">
        <f t="shared" ref="G25:G30" si="3">D25*E25*F25</f>
        <v>0</v>
      </c>
      <c r="H25" s="3">
        <v>0</v>
      </c>
    </row>
    <row r="26" spans="1:8" x14ac:dyDescent="0.2">
      <c r="A26" s="3">
        <f>A25+1</f>
        <v>295</v>
      </c>
      <c r="B26" s="3" t="s">
        <v>263</v>
      </c>
      <c r="G26" s="3">
        <f t="shared" si="3"/>
        <v>0</v>
      </c>
      <c r="H26" s="3">
        <v>0</v>
      </c>
    </row>
    <row r="27" spans="1:8" x14ac:dyDescent="0.2">
      <c r="A27" s="3">
        <f>A26+1</f>
        <v>296</v>
      </c>
      <c r="B27" s="3" t="s">
        <v>264</v>
      </c>
      <c r="G27" s="3">
        <f t="shared" si="3"/>
        <v>0</v>
      </c>
      <c r="H27" s="3">
        <v>0</v>
      </c>
    </row>
    <row r="28" spans="1:8" x14ac:dyDescent="0.2">
      <c r="A28" s="3">
        <f>A27+1</f>
        <v>297</v>
      </c>
      <c r="B28" s="3" t="s">
        <v>315</v>
      </c>
      <c r="G28" s="3">
        <f t="shared" si="3"/>
        <v>0</v>
      </c>
      <c r="H28" s="3">
        <v>0</v>
      </c>
    </row>
    <row r="29" spans="1:8" x14ac:dyDescent="0.2">
      <c r="A29" s="3">
        <f>A28+1</f>
        <v>298</v>
      </c>
      <c r="B29" s="3" t="s">
        <v>265</v>
      </c>
      <c r="G29" s="3">
        <f t="shared" si="3"/>
        <v>0</v>
      </c>
      <c r="H29" s="3">
        <v>0</v>
      </c>
    </row>
    <row r="30" spans="1:8" x14ac:dyDescent="0.2">
      <c r="A30" s="3">
        <f>A29+1</f>
        <v>299</v>
      </c>
      <c r="B30" s="3" t="s">
        <v>316</v>
      </c>
      <c r="G30" s="3">
        <f t="shared" si="3"/>
        <v>0</v>
      </c>
      <c r="H30" s="3">
        <v>0</v>
      </c>
    </row>
    <row r="31" spans="1:8" x14ac:dyDescent="0.2">
      <c r="B31" s="2" t="s">
        <v>179</v>
      </c>
      <c r="C31" s="2"/>
      <c r="G31" s="3">
        <f>SUM(G25:G30)</f>
        <v>0</v>
      </c>
      <c r="H31" s="3">
        <f>SUM(H25:H30)</f>
        <v>0</v>
      </c>
    </row>
    <row r="33" spans="1:8" x14ac:dyDescent="0.2">
      <c r="A33" s="14" t="s">
        <v>266</v>
      </c>
      <c r="B33" s="12" t="s">
        <v>267</v>
      </c>
      <c r="C33" s="12"/>
      <c r="D33" s="12" t="s">
        <v>184</v>
      </c>
      <c r="E33" s="12" t="s">
        <v>185</v>
      </c>
      <c r="F33" s="12" t="s">
        <v>187</v>
      </c>
      <c r="G33" s="12" t="s">
        <v>120</v>
      </c>
      <c r="H33" s="12" t="s">
        <v>124</v>
      </c>
    </row>
    <row r="34" spans="1:8" x14ac:dyDescent="0.2">
      <c r="A34" s="3">
        <v>300</v>
      </c>
      <c r="B34" s="3" t="s">
        <v>268</v>
      </c>
      <c r="G34" s="3">
        <f>D34*E34*F34</f>
        <v>0</v>
      </c>
      <c r="H34" s="3">
        <v>0</v>
      </c>
    </row>
    <row r="35" spans="1:8" x14ac:dyDescent="0.2">
      <c r="A35" s="3">
        <f>A34+1</f>
        <v>301</v>
      </c>
      <c r="B35" s="3" t="s">
        <v>269</v>
      </c>
      <c r="G35" s="3">
        <f>D35*E35*F35</f>
        <v>0</v>
      </c>
      <c r="H35" s="3">
        <v>0</v>
      </c>
    </row>
    <row r="36" spans="1:8" x14ac:dyDescent="0.2">
      <c r="A36" s="3">
        <f>A35+1</f>
        <v>302</v>
      </c>
      <c r="B36" s="3" t="s">
        <v>270</v>
      </c>
      <c r="G36" s="3">
        <f>D36*E36*F36</f>
        <v>0</v>
      </c>
      <c r="H36" s="3">
        <v>0</v>
      </c>
    </row>
    <row r="37" spans="1:8" x14ac:dyDescent="0.2">
      <c r="A37" s="3">
        <f>A36+1</f>
        <v>303</v>
      </c>
      <c r="B37" s="3" t="s">
        <v>271</v>
      </c>
      <c r="G37" s="3">
        <f>D37*E37*F37</f>
        <v>0</v>
      </c>
      <c r="H37" s="3">
        <v>0</v>
      </c>
    </row>
    <row r="38" spans="1:8" x14ac:dyDescent="0.2">
      <c r="A38" s="3">
        <f>A37+1</f>
        <v>304</v>
      </c>
      <c r="B38" s="3" t="s">
        <v>205</v>
      </c>
      <c r="G38" s="3">
        <f>D38*E38*F38</f>
        <v>0</v>
      </c>
      <c r="H38" s="3">
        <v>0</v>
      </c>
    </row>
    <row r="39" spans="1:8" x14ac:dyDescent="0.2">
      <c r="B39" s="2" t="s">
        <v>180</v>
      </c>
      <c r="C39" s="2"/>
      <c r="G39" s="3">
        <f>SUM(G34:G38)</f>
        <v>0</v>
      </c>
      <c r="H39" s="3">
        <f>SUM(H34:H38)</f>
        <v>0</v>
      </c>
    </row>
    <row r="41" spans="1:8" x14ac:dyDescent="0.2">
      <c r="A41" s="14" t="s">
        <v>206</v>
      </c>
      <c r="B41" s="12" t="s">
        <v>207</v>
      </c>
      <c r="C41" s="12"/>
      <c r="D41" s="12" t="s">
        <v>184</v>
      </c>
      <c r="E41" s="12" t="s">
        <v>185</v>
      </c>
      <c r="F41" s="12" t="s">
        <v>187</v>
      </c>
      <c r="G41" s="12" t="s">
        <v>120</v>
      </c>
      <c r="H41" s="12" t="s">
        <v>124</v>
      </c>
    </row>
    <row r="42" spans="1:8" x14ac:dyDescent="0.2">
      <c r="A42" s="3">
        <v>305</v>
      </c>
      <c r="B42" s="3" t="s">
        <v>307</v>
      </c>
      <c r="G42" s="3">
        <f t="shared" ref="G42:G49" si="4">D42*E42*F42</f>
        <v>0</v>
      </c>
      <c r="H42" s="3">
        <v>0</v>
      </c>
    </row>
    <row r="43" spans="1:8" x14ac:dyDescent="0.2">
      <c r="A43" s="3">
        <f t="shared" ref="A43:A49" si="5">A42+1</f>
        <v>306</v>
      </c>
      <c r="B43" s="3" t="s">
        <v>308</v>
      </c>
      <c r="G43" s="3">
        <f t="shared" si="4"/>
        <v>0</v>
      </c>
      <c r="H43" s="3">
        <v>0</v>
      </c>
    </row>
    <row r="44" spans="1:8" x14ac:dyDescent="0.2">
      <c r="A44" s="3">
        <f t="shared" si="5"/>
        <v>307</v>
      </c>
      <c r="B44" s="3" t="s">
        <v>323</v>
      </c>
      <c r="G44" s="3">
        <f t="shared" si="4"/>
        <v>0</v>
      </c>
      <c r="H44" s="3">
        <v>0</v>
      </c>
    </row>
    <row r="45" spans="1:8" x14ac:dyDescent="0.2">
      <c r="A45" s="3">
        <f t="shared" si="5"/>
        <v>308</v>
      </c>
      <c r="B45" s="3" t="s">
        <v>324</v>
      </c>
      <c r="G45" s="3">
        <f t="shared" si="4"/>
        <v>0</v>
      </c>
      <c r="H45" s="3">
        <v>0</v>
      </c>
    </row>
    <row r="46" spans="1:8" x14ac:dyDescent="0.2">
      <c r="A46" s="3">
        <f t="shared" si="5"/>
        <v>309</v>
      </c>
      <c r="B46" s="3" t="s">
        <v>208</v>
      </c>
      <c r="G46" s="3">
        <f t="shared" si="4"/>
        <v>0</v>
      </c>
      <c r="H46" s="3">
        <v>0</v>
      </c>
    </row>
    <row r="47" spans="1:8" x14ac:dyDescent="0.2">
      <c r="A47" s="3">
        <f t="shared" si="5"/>
        <v>310</v>
      </c>
      <c r="B47" s="3" t="s">
        <v>209</v>
      </c>
      <c r="G47" s="3">
        <f t="shared" si="4"/>
        <v>0</v>
      </c>
      <c r="H47" s="3">
        <v>0</v>
      </c>
    </row>
    <row r="48" spans="1:8" x14ac:dyDescent="0.2">
      <c r="A48" s="3">
        <f t="shared" si="5"/>
        <v>311</v>
      </c>
      <c r="B48" s="3" t="s">
        <v>210</v>
      </c>
      <c r="G48" s="3">
        <f t="shared" si="4"/>
        <v>0</v>
      </c>
      <c r="H48" s="3">
        <v>0</v>
      </c>
    </row>
    <row r="49" spans="1:8" x14ac:dyDescent="0.2">
      <c r="A49" s="3">
        <f t="shared" si="5"/>
        <v>312</v>
      </c>
      <c r="B49" s="3" t="s">
        <v>211</v>
      </c>
      <c r="G49" s="3">
        <f t="shared" si="4"/>
        <v>0</v>
      </c>
      <c r="H49" s="3">
        <v>0</v>
      </c>
    </row>
    <row r="50" spans="1:8" x14ac:dyDescent="0.2">
      <c r="B50" s="2" t="s">
        <v>181</v>
      </c>
      <c r="C50" s="2"/>
      <c r="G50" s="3">
        <f>SUM(G42:G49)</f>
        <v>0</v>
      </c>
      <c r="H50" s="3">
        <f>SUM(H42:H49)</f>
        <v>0</v>
      </c>
    </row>
    <row r="52" spans="1:8" x14ac:dyDescent="0.2">
      <c r="A52" s="14" t="s">
        <v>212</v>
      </c>
      <c r="B52" s="12" t="s">
        <v>213</v>
      </c>
      <c r="C52" s="12"/>
      <c r="D52" s="12" t="s">
        <v>184</v>
      </c>
      <c r="E52" s="12" t="s">
        <v>185</v>
      </c>
      <c r="F52" s="12" t="s">
        <v>187</v>
      </c>
      <c r="G52" s="12" t="s">
        <v>120</v>
      </c>
      <c r="H52" s="12" t="s">
        <v>124</v>
      </c>
    </row>
    <row r="53" spans="1:8" x14ac:dyDescent="0.2">
      <c r="A53" s="3">
        <v>313</v>
      </c>
      <c r="B53" s="3" t="s">
        <v>214</v>
      </c>
      <c r="G53" s="3">
        <f t="shared" ref="G53:G62" si="6">D53*E53*F53</f>
        <v>0</v>
      </c>
      <c r="H53" s="3">
        <v>0</v>
      </c>
    </row>
    <row r="54" spans="1:8" x14ac:dyDescent="0.2">
      <c r="A54" s="3">
        <f t="shared" ref="A54:A62" si="7">A53+1</f>
        <v>314</v>
      </c>
      <c r="B54" s="3" t="s">
        <v>251</v>
      </c>
      <c r="G54" s="3">
        <f t="shared" si="6"/>
        <v>0</v>
      </c>
      <c r="H54" s="3">
        <v>0</v>
      </c>
    </row>
    <row r="55" spans="1:8" x14ac:dyDescent="0.2">
      <c r="A55" s="3">
        <f t="shared" si="7"/>
        <v>315</v>
      </c>
      <c r="B55" s="3" t="s">
        <v>252</v>
      </c>
      <c r="G55" s="3">
        <f t="shared" si="6"/>
        <v>0</v>
      </c>
      <c r="H55" s="3">
        <v>0</v>
      </c>
    </row>
    <row r="56" spans="1:8" x14ac:dyDescent="0.2">
      <c r="A56" s="3">
        <f t="shared" si="7"/>
        <v>316</v>
      </c>
      <c r="B56" s="3" t="s">
        <v>318</v>
      </c>
      <c r="G56" s="3">
        <f t="shared" si="6"/>
        <v>0</v>
      </c>
      <c r="H56" s="3">
        <v>0</v>
      </c>
    </row>
    <row r="57" spans="1:8" x14ac:dyDescent="0.2">
      <c r="A57" s="3">
        <f t="shared" si="7"/>
        <v>317</v>
      </c>
      <c r="B57" s="3" t="s">
        <v>253</v>
      </c>
      <c r="G57" s="3">
        <f t="shared" si="6"/>
        <v>0</v>
      </c>
      <c r="H57" s="3">
        <v>0</v>
      </c>
    </row>
    <row r="58" spans="1:8" x14ac:dyDescent="0.2">
      <c r="A58" s="3">
        <f t="shared" si="7"/>
        <v>318</v>
      </c>
      <c r="B58" s="3" t="s">
        <v>313</v>
      </c>
      <c r="G58" s="3">
        <f t="shared" si="6"/>
        <v>0</v>
      </c>
      <c r="H58" s="3">
        <v>0</v>
      </c>
    </row>
    <row r="59" spans="1:8" x14ac:dyDescent="0.2">
      <c r="A59" s="3">
        <f t="shared" si="7"/>
        <v>319</v>
      </c>
      <c r="B59" s="3" t="s">
        <v>254</v>
      </c>
      <c r="G59" s="3">
        <f t="shared" si="6"/>
        <v>0</v>
      </c>
      <c r="H59" s="3">
        <v>0</v>
      </c>
    </row>
    <row r="60" spans="1:8" x14ac:dyDescent="0.2">
      <c r="A60" s="3">
        <f t="shared" si="7"/>
        <v>320</v>
      </c>
      <c r="B60" s="3" t="s">
        <v>221</v>
      </c>
      <c r="G60" s="3">
        <f t="shared" si="6"/>
        <v>0</v>
      </c>
      <c r="H60" s="3">
        <v>0</v>
      </c>
    </row>
    <row r="61" spans="1:8" x14ac:dyDescent="0.2">
      <c r="A61" s="3">
        <f t="shared" si="7"/>
        <v>321</v>
      </c>
      <c r="B61" s="3" t="s">
        <v>256</v>
      </c>
      <c r="G61" s="3">
        <f t="shared" si="6"/>
        <v>0</v>
      </c>
      <c r="H61" s="3">
        <v>0</v>
      </c>
    </row>
    <row r="62" spans="1:8" x14ac:dyDescent="0.2">
      <c r="A62" s="3">
        <f t="shared" si="7"/>
        <v>322</v>
      </c>
      <c r="B62" s="3" t="s">
        <v>317</v>
      </c>
      <c r="G62" s="3">
        <f t="shared" si="6"/>
        <v>0</v>
      </c>
      <c r="H62" s="3">
        <v>0</v>
      </c>
    </row>
    <row r="63" spans="1:8" x14ac:dyDescent="0.2">
      <c r="B63" s="2" t="s">
        <v>182</v>
      </c>
      <c r="C63" s="2"/>
      <c r="G63" s="3">
        <f>SUM(G53:G62)</f>
        <v>0</v>
      </c>
      <c r="H63" s="3">
        <f>SUM(H53:H62)</f>
        <v>0</v>
      </c>
    </row>
    <row r="64" spans="1:8" x14ac:dyDescent="0.2">
      <c r="B64" s="2" t="s">
        <v>183</v>
      </c>
      <c r="C64" s="2"/>
      <c r="D64" s="2"/>
      <c r="E64" s="2"/>
      <c r="F64" s="2">
        <f>(D64/10)*E64*1.5</f>
        <v>0</v>
      </c>
      <c r="G64" s="2">
        <f>G10+G22+G31+G39+G50+G63</f>
        <v>0</v>
      </c>
      <c r="H64" s="2">
        <f>H10+H22+H31+H39+H50+H63</f>
        <v>0</v>
      </c>
    </row>
  </sheetData>
  <phoneticPr fontId="1" type="noConversion"/>
  <printOptions gridLines="1"/>
  <pageMargins left="0.75" right="0.75" top="1" bottom="1" header="0.5" footer="0.5"/>
  <pageSetup scale="71" orientation="portrait" horizontalDpi="4294967292" verticalDpi="4294967292"/>
  <headerFooter alignWithMargins="0">
    <oddHeader>&amp;CProducer To Producer Budget Template</oddHeader>
    <oddFooter>&amp;L&amp;C&amp;R&amp;D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Top Sheet</vt:lpstr>
      <vt:lpstr>Pg.2</vt:lpstr>
      <vt:lpstr>Pg.3</vt:lpstr>
      <vt:lpstr>Pg.4</vt:lpstr>
      <vt:lpstr>Pg.5</vt:lpstr>
      <vt:lpstr>Pg.6</vt:lpstr>
      <vt:lpstr>Pg.7</vt:lpstr>
      <vt:lpstr>Pg.8</vt:lpstr>
      <vt:lpstr>EDIT</vt:lpstr>
      <vt:lpstr>FINISH</vt:lpstr>
      <vt:lpstr>PREP</vt:lpstr>
      <vt:lpstr>RESEARCH</vt:lpstr>
      <vt:lpstr>SHOOT</vt:lpstr>
      <vt:lpstr>TOTAL</vt:lpstr>
      <vt:lpstr>WRAP</vt:lpstr>
    </vt:vector>
  </TitlesOfParts>
  <Company>Hands On Productions,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Ryan</dc:creator>
  <cp:lastModifiedBy>Microsoft Office User</cp:lastModifiedBy>
  <cp:lastPrinted>2010-02-08T16:52:05Z</cp:lastPrinted>
  <dcterms:created xsi:type="dcterms:W3CDTF">2005-11-17T21:48:44Z</dcterms:created>
  <dcterms:modified xsi:type="dcterms:W3CDTF">2024-03-13T21:19:21Z</dcterms:modified>
</cp:coreProperties>
</file>